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otali" sheetId="1" r:id="rId1"/>
    <sheet name="STAFF DG DS" sheetId="2" r:id="rId2"/>
    <sheet name="DSM" sheetId="3" r:id="rId3"/>
    <sheet name="DSP" sheetId="4" r:id="rId4"/>
    <sheet name="P.U.O." sheetId="5" r:id="rId5"/>
    <sheet name="DCP" sheetId="6" r:id="rId6"/>
    <sheet name="Centro Servizi alla Persona" sheetId="7" r:id="rId7"/>
  </sheets>
  <definedNames>
    <definedName name="_xlnm.Print_Titles" localSheetId="4">'P.U.O.'!$1:$1</definedName>
  </definedNames>
  <calcPr fullCalcOnLoad="1"/>
</workbook>
</file>

<file path=xl/sharedStrings.xml><?xml version="1.0" encoding="utf-8"?>
<sst xmlns="http://schemas.openxmlformats.org/spreadsheetml/2006/main" count="203" uniqueCount="153">
  <si>
    <t>U.O. Nuclei di cure Primarie</t>
  </si>
  <si>
    <t>M.O. A.D.I.</t>
  </si>
  <si>
    <t>Dipartimento di Cure Primarie</t>
  </si>
  <si>
    <t>Distretto Ovest</t>
  </si>
  <si>
    <t>U.O. Servizi Sanitari</t>
  </si>
  <si>
    <t>M.O. Specialistica</t>
  </si>
  <si>
    <t>M.O. Attività Consult.</t>
  </si>
  <si>
    <t>Distretto Centro Nord</t>
  </si>
  <si>
    <t>M.O. Salute Donna</t>
  </si>
  <si>
    <t>M.O. Pediatria Com.</t>
  </si>
  <si>
    <t>U.O. Area dip. Socio San.</t>
  </si>
  <si>
    <t>M.O. Minori Handicap</t>
  </si>
  <si>
    <t>M.O. Rsa</t>
  </si>
  <si>
    <t>Distretto Sud Est</t>
  </si>
  <si>
    <t>M.O. Handicap adulto</t>
  </si>
  <si>
    <t>Totali</t>
  </si>
  <si>
    <t>Totale</t>
  </si>
  <si>
    <t>Dipartimento Diagnostica per Immagini</t>
  </si>
  <si>
    <t>U.O. Radiologia Copparo</t>
  </si>
  <si>
    <t>U.O. Laboratorio Cento Copparo</t>
  </si>
  <si>
    <t>U.O. Laboratorio  Argenta</t>
  </si>
  <si>
    <t>U.O. Laboratorio Delta</t>
  </si>
  <si>
    <t>Dipartimento Diagnostica di Laboratorio</t>
  </si>
  <si>
    <t>Dipartimento Chirurgico</t>
  </si>
  <si>
    <t>U.O. Ortopedia Argenta</t>
  </si>
  <si>
    <t>U.O. Chirurgia Generale Cento</t>
  </si>
  <si>
    <t>U.O. Ortopedia Cento</t>
  </si>
  <si>
    <t>Dipartimento Materno-Infantile</t>
  </si>
  <si>
    <t>U.O. Pediatria</t>
  </si>
  <si>
    <t>Dipartimento dell'Emergenza</t>
  </si>
  <si>
    <t>U.O. Anestesia e Rianimazione Argenta</t>
  </si>
  <si>
    <t>Dipartimento di Medicina</t>
  </si>
  <si>
    <t>U.O. Cardiologia Delta</t>
  </si>
  <si>
    <t>U.O. Cardiologia Cento</t>
  </si>
  <si>
    <t>U.O. Medicina Argenta</t>
  </si>
  <si>
    <t>Staff Direzione Generale</t>
  </si>
  <si>
    <t>U.O. Comunicazione-Formazione-Qualità e Accreditam.</t>
  </si>
  <si>
    <t>Staff Direzione Sanitaria</t>
  </si>
  <si>
    <t>U.O. Prevenzione e Protezione Aziendale</t>
  </si>
  <si>
    <t>U.O. Urologia Delta</t>
  </si>
  <si>
    <t>U.O. Urologia Cento</t>
  </si>
  <si>
    <t>U.O. Chirurgia Delta</t>
  </si>
  <si>
    <t>U.O. Chirurgia e Ginecologia Argenta</t>
  </si>
  <si>
    <t xml:space="preserve">U.O. Ostetricia Gin Delta Com </t>
  </si>
  <si>
    <t xml:space="preserve">U.O. Ostetricia Gin Cento </t>
  </si>
  <si>
    <t>U.O. Anestesia e Rianimazione Delta-Com</t>
  </si>
  <si>
    <t xml:space="preserve">U.O. Riabilitazione </t>
  </si>
  <si>
    <t>U.O. Lungodegenza Delta</t>
  </si>
  <si>
    <t>U.O. Medicina e LPA Comacchio</t>
  </si>
  <si>
    <t>U.O. Medicina Delta</t>
  </si>
  <si>
    <t>U.O. Lungodegenza Argenta</t>
  </si>
  <si>
    <t>U.O. Lungodegenza Copparo</t>
  </si>
  <si>
    <t>U.O. Lungodegenza Bondeno</t>
  </si>
  <si>
    <t>U.O. Modulo per Acuti Copparo</t>
  </si>
  <si>
    <t>U.O. Medicina e Geriatria Cento</t>
  </si>
  <si>
    <t>ALTRI SERVIZI P.U.O.</t>
  </si>
  <si>
    <t>Coordinamenti Attivati</t>
  </si>
  <si>
    <t>Area Programma Anziani e ADI</t>
  </si>
  <si>
    <t>vedi tabelle P.U.O.</t>
  </si>
  <si>
    <t>Vedi tabella P.U.O.</t>
  </si>
  <si>
    <t>Quadro Aziendale Riepilogativo</t>
  </si>
  <si>
    <t>Dipartimento Salute Mentale</t>
  </si>
  <si>
    <t>Dipartimento Sanità Pubblica</t>
  </si>
  <si>
    <t>Dipartimento di Salute Mentale</t>
  </si>
  <si>
    <t>Comunità "Il Convento"</t>
  </si>
  <si>
    <t>Centro Diurno "Il Convento"</t>
  </si>
  <si>
    <t>Ferrara</t>
  </si>
  <si>
    <t>Cento</t>
  </si>
  <si>
    <t>Copparo</t>
  </si>
  <si>
    <t>Portomag.</t>
  </si>
  <si>
    <t>Comacchio</t>
  </si>
  <si>
    <t>Sede 
Operativa</t>
  </si>
  <si>
    <t>Area Veterinaria</t>
  </si>
  <si>
    <t>U.O. Sanità Animale</t>
  </si>
  <si>
    <t>Sud Est</t>
  </si>
  <si>
    <t>CentroNord</t>
  </si>
  <si>
    <t>Area Igiene e Sanità Pubblica</t>
  </si>
  <si>
    <t>U.O. Igiene Pubblica</t>
  </si>
  <si>
    <t>Ovest</t>
  </si>
  <si>
    <t>Area Adulti e Anziani</t>
  </si>
  <si>
    <t xml:space="preserve">Area Minori </t>
  </si>
  <si>
    <t>Area Autonomia</t>
  </si>
  <si>
    <t>Centro Servizi alla Persona</t>
  </si>
  <si>
    <t>Presidio Unico Ospedaliero</t>
  </si>
  <si>
    <t>Progetto Dip.le 
San BARTOLO</t>
  </si>
  <si>
    <t>PRESIDIO UNICO OSPEDALIERO</t>
  </si>
  <si>
    <t>Coordinamento Dietiste</t>
  </si>
  <si>
    <t>Dipartiment</t>
  </si>
  <si>
    <t>sub totale</t>
  </si>
  <si>
    <t>Sub totale</t>
  </si>
  <si>
    <t>Area Tutela Salute 
Ambienti di vita e Lavoro</t>
  </si>
  <si>
    <t>Coordinamento Servizi Sociali e Attività Socio Sanitarie</t>
  </si>
  <si>
    <t>Distretti - Dipartimenti Cure Primarie</t>
  </si>
  <si>
    <t>Endoscopia Digestiva Delta/Comacchio</t>
  </si>
  <si>
    <t>Direzione Infermieristica e Tecnica</t>
  </si>
  <si>
    <t>U.O. Igiene Alimenti e Nutriz.</t>
  </si>
  <si>
    <t>Coordinamento Assistenti Sanit. 
(in dot.org. al Serv. Inf. e Tecn.)</t>
  </si>
  <si>
    <t>M.O. ADI Copparo</t>
  </si>
  <si>
    <t>M.O. A.D.I. 3 Ferrara</t>
  </si>
  <si>
    <t>M.O. ADI 1-2 Ferrara</t>
  </si>
  <si>
    <t>U.O. Chirurgia Comacchio + Day Surgery</t>
  </si>
  <si>
    <t>U.O. Day Surgery Delta</t>
  </si>
  <si>
    <t>U.O. Radiologia Comacchio Delta</t>
  </si>
  <si>
    <t>U.O. Radiologia Cento Bondeno</t>
  </si>
  <si>
    <t>U.O. Radiologia Portomaggiore Argenta</t>
  </si>
  <si>
    <t>Area Amministrativa</t>
  </si>
  <si>
    <t>U.O. Anest. e Rian. Cento</t>
  </si>
  <si>
    <t>U.O. P.S. Del/Com.-Ce/Bo.-Ar/Pm</t>
  </si>
  <si>
    <t>U.O. Impiantistica.. Antinf.ca</t>
  </si>
  <si>
    <t>S.S. Interv. Psic. Territoriali Cento</t>
  </si>
  <si>
    <t>S.C. CSM Distretto OVEST</t>
  </si>
  <si>
    <t>S.C. CSM Distretto 
Centro-Nord</t>
  </si>
  <si>
    <t>S.S. Interv. Psic. Territoriali Copparo</t>
  </si>
  <si>
    <t>S.S. Interv. Psic. Territoriali Ferrara</t>
  </si>
  <si>
    <t>S.S. Interv. Psic. Integrati</t>
  </si>
  <si>
    <t>S.C. CSM Distretto Sud-Est</t>
  </si>
  <si>
    <t>S.S. Interv. Psic. Territoriali Codigoro</t>
  </si>
  <si>
    <t>S.S. Interv. Psic. Territoriali Portomag.</t>
  </si>
  <si>
    <t>S.C. Sistema Dip.le 
Emergenza-Urgenza</t>
  </si>
  <si>
    <t>S.S. SPDC - Reparto</t>
  </si>
  <si>
    <t>S.C. Degenza
Distretto Centro-Nord</t>
  </si>
  <si>
    <t>S.S. Residenza "La Luna"</t>
  </si>
  <si>
    <t>S.C. S.M.R.I.A.</t>
  </si>
  <si>
    <t>S.S. Articolazione Distrettuale 
Ferrara-Copparo</t>
  </si>
  <si>
    <t>S.S. Articolazione Distrettuale Cento</t>
  </si>
  <si>
    <t>S.S. Articolazione Distrettuale
Codigoro-Portomaggiore</t>
  </si>
  <si>
    <t>S.C. Degenza Distretto Sud-Est</t>
  </si>
  <si>
    <t>S.S. SPOD</t>
  </si>
  <si>
    <t>S.S. Residenza "Basaglia"+
S.S. Interv. Psic. Territoriali Portomag.</t>
  </si>
  <si>
    <t>vedi specialistica Delta</t>
  </si>
  <si>
    <t>Vedi Ortopedia Delta</t>
  </si>
  <si>
    <t>U.O. Sala Operatoria Bondeno + D.H. Bondeno
+ Specialistica Ambulatoriale</t>
  </si>
  <si>
    <t>Specialistica Bondeno</t>
  </si>
  <si>
    <t>U.O. Ortopedia Comac/Delta + Day Surg. Delta</t>
  </si>
  <si>
    <t>Specialistica Delta + Endoscopia Delta Com</t>
  </si>
  <si>
    <t>Specialistica Cento-Arg/Port-Com</t>
  </si>
  <si>
    <t>Vedi Sala Operat. Bondeno</t>
  </si>
  <si>
    <t>U.O. P.P.S. Copparo + Day Surgery Copparo+
Sala Operatoria Copparo</t>
  </si>
  <si>
    <t>Staff DG - DS</t>
  </si>
  <si>
    <t>Struttura</t>
  </si>
  <si>
    <t>Totale Coord. Attivi</t>
  </si>
  <si>
    <t>Staff DG DS</t>
  </si>
  <si>
    <t>TOTALE COORDINAMENTI ATTIVI</t>
  </si>
  <si>
    <t>TOTALE COORDINAM. ATTIVI</t>
  </si>
  <si>
    <t xml:space="preserve">  </t>
  </si>
  <si>
    <t>ALLEGATO A)</t>
  </si>
  <si>
    <t>STAFF Dipartimento</t>
  </si>
  <si>
    <t>Coordinamento Assistenti Sociali</t>
  </si>
  <si>
    <r>
      <t xml:space="preserve">RICOGNIZIONE AZIENDALE PER LO SVILUPPO PROFESSIONALE AREA COMPARTO: - COORDINAMENTI  - 
</t>
    </r>
    <r>
      <rPr>
        <b/>
        <sz val="12"/>
        <color indexed="12"/>
        <rFont val="Arial"/>
        <family val="2"/>
      </rPr>
      <t>20/03/2006</t>
    </r>
  </si>
  <si>
    <t xml:space="preserve">Coord.
</t>
  </si>
  <si>
    <t>Coordinamenti</t>
  </si>
  <si>
    <t xml:space="preserve">Coordinamenti
</t>
  </si>
  <si>
    <t>al Protocollo d'Intesa sul                                                             "Riassetto delle Funzioni di Coordinamento" del 20/3/2006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</si>
</sst>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i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2" borderId="4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9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1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4" fillId="0" borderId="18" xfId="0" applyFont="1" applyBorder="1" applyAlignment="1">
      <alignment wrapText="1"/>
    </xf>
    <xf numFmtId="0" fontId="4" fillId="0" borderId="33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2962275</xdr:colOff>
      <xdr:row>9</xdr:row>
      <xdr:rowOff>0</xdr:rowOff>
    </xdr:from>
    <xdr:to>
      <xdr:col>1</xdr:col>
      <xdr:colOff>3095625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71875" y="42005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133350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42005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152400</xdr:rowOff>
    </xdr:from>
    <xdr:to>
      <xdr:col>3</xdr:col>
      <xdr:colOff>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38475" y="13906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Ass.te Sanit.</a:t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0</xdr:colOff>
      <xdr:row>16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38475" y="32194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Ass.te Sanit.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38475" y="4038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Ass.te Sanit.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tabSelected="1" workbookViewId="0" topLeftCell="A2">
      <selection activeCell="C11" sqref="C11"/>
    </sheetView>
  </sheetViews>
  <sheetFormatPr defaultColWidth="9.140625" defaultRowHeight="12.75"/>
  <cols>
    <col min="2" max="2" width="49.28125" style="0" customWidth="1"/>
    <col min="3" max="3" width="19.00390625" style="29" bestFit="1" customWidth="1"/>
  </cols>
  <sheetData>
    <row r="1" spans="2:3" ht="59.25" customHeight="1">
      <c r="B1" s="118" t="s">
        <v>148</v>
      </c>
      <c r="C1" s="119"/>
    </row>
    <row r="2" spans="2:3" ht="21" customHeight="1">
      <c r="B2" s="80" t="s">
        <v>139</v>
      </c>
      <c r="C2" s="81" t="s">
        <v>150</v>
      </c>
    </row>
    <row r="3" spans="2:3" ht="38.25" customHeight="1">
      <c r="B3" s="82" t="s">
        <v>138</v>
      </c>
      <c r="C3" s="78">
        <f>'STAFF DG DS'!B18</f>
        <v>19</v>
      </c>
    </row>
    <row r="4" spans="2:3" ht="39" customHeight="1">
      <c r="B4" s="83" t="s">
        <v>61</v>
      </c>
      <c r="C4" s="78">
        <f>DSM!C22</f>
        <v>13</v>
      </c>
    </row>
    <row r="5" spans="2:3" ht="35.25" customHeight="1">
      <c r="B5" s="83" t="s">
        <v>62</v>
      </c>
      <c r="C5" s="78">
        <f>DSP!B28</f>
        <v>7</v>
      </c>
    </row>
    <row r="6" spans="2:3" ht="33" customHeight="1">
      <c r="B6" s="83" t="s">
        <v>83</v>
      </c>
      <c r="C6" s="79">
        <f>'P.U.O.'!B72</f>
        <v>49</v>
      </c>
    </row>
    <row r="7" spans="2:3" ht="33.75" customHeight="1">
      <c r="B7" s="83" t="s">
        <v>92</v>
      </c>
      <c r="C7" s="78">
        <f>DCP!C32</f>
        <v>20</v>
      </c>
    </row>
    <row r="8" spans="2:3" ht="36.75" customHeight="1">
      <c r="B8" s="82" t="s">
        <v>82</v>
      </c>
      <c r="C8" s="78">
        <f>'Centro Servizi alla Persona'!B11</f>
        <v>6</v>
      </c>
    </row>
    <row r="9" spans="2:3" ht="34.5" customHeight="1" thickBot="1">
      <c r="B9" s="84" t="s">
        <v>60</v>
      </c>
      <c r="C9" s="85">
        <f>C3+C8+C4+C5+C6+C7</f>
        <v>114</v>
      </c>
    </row>
    <row r="11" ht="12.75">
      <c r="B11" s="117"/>
    </row>
    <row r="12" ht="12.75">
      <c r="B12" s="117"/>
    </row>
    <row r="13" spans="2:3" ht="14.25">
      <c r="B13" s="202" t="s">
        <v>145</v>
      </c>
      <c r="C13" s="202"/>
    </row>
    <row r="14" spans="2:3" ht="40.5" customHeight="1">
      <c r="B14" s="203" t="s">
        <v>152</v>
      </c>
      <c r="C14" s="203"/>
    </row>
    <row r="15" ht="12.75">
      <c r="B15" s="110"/>
    </row>
  </sheetData>
  <mergeCells count="3">
    <mergeCell ref="B1:C1"/>
    <mergeCell ref="B13:C13"/>
    <mergeCell ref="B14:C1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9" sqref="C9:C10"/>
    </sheetView>
  </sheetViews>
  <sheetFormatPr defaultColWidth="9.140625" defaultRowHeight="12.75"/>
  <cols>
    <col min="1" max="1" width="26.8515625" style="0" bestFit="1" customWidth="1"/>
    <col min="2" max="2" width="24.8515625" style="0" customWidth="1"/>
    <col min="3" max="3" width="6.8515625" style="0" customWidth="1"/>
  </cols>
  <sheetData>
    <row r="1" spans="1:3" ht="32.25" customHeight="1">
      <c r="A1" s="120" t="s">
        <v>35</v>
      </c>
      <c r="B1" s="121"/>
      <c r="C1" s="122"/>
    </row>
    <row r="2" spans="1:3" ht="12.75" customHeight="1">
      <c r="A2" s="130"/>
      <c r="B2" s="131"/>
      <c r="C2" s="128" t="s">
        <v>149</v>
      </c>
    </row>
    <row r="3" spans="1:3" ht="12.75">
      <c r="A3" s="130"/>
      <c r="B3" s="131"/>
      <c r="C3" s="129"/>
    </row>
    <row r="4" spans="1:3" ht="12.75">
      <c r="A4" s="132" t="s">
        <v>36</v>
      </c>
      <c r="B4" s="133"/>
      <c r="C4" s="18">
        <v>4</v>
      </c>
    </row>
    <row r="5" spans="1:3" ht="12.75">
      <c r="A5" s="134" t="s">
        <v>91</v>
      </c>
      <c r="B5" s="135"/>
      <c r="C5" s="18">
        <v>3</v>
      </c>
    </row>
    <row r="6" spans="1:3" ht="13.5" thickBot="1">
      <c r="A6" s="137" t="s">
        <v>15</v>
      </c>
      <c r="B6" s="138"/>
      <c r="C6" s="51">
        <f>SUM(C4:C5)</f>
        <v>7</v>
      </c>
    </row>
    <row r="7" spans="1:3" ht="13.5" thickBot="1">
      <c r="A7" s="71"/>
      <c r="B7" s="72"/>
      <c r="C7" s="86"/>
    </row>
    <row r="8" spans="1:3" ht="18.75" thickBot="1">
      <c r="A8" s="123" t="s">
        <v>37</v>
      </c>
      <c r="B8" s="124"/>
      <c r="C8" s="125"/>
    </row>
    <row r="9" spans="1:3" ht="12.75" customHeight="1">
      <c r="A9" s="139"/>
      <c r="B9" s="140"/>
      <c r="C9" s="128" t="s">
        <v>149</v>
      </c>
    </row>
    <row r="10" spans="1:3" ht="13.5" thickBot="1">
      <c r="A10" s="141"/>
      <c r="B10" s="142"/>
      <c r="C10" s="129"/>
    </row>
    <row r="11" spans="1:3" ht="13.5" customHeight="1">
      <c r="A11" s="126" t="s">
        <v>94</v>
      </c>
      <c r="B11" s="127"/>
      <c r="C11" s="73">
        <v>12</v>
      </c>
    </row>
    <row r="12" spans="1:3" ht="12.75">
      <c r="A12" s="134" t="s">
        <v>57</v>
      </c>
      <c r="B12" s="136"/>
      <c r="C12" s="74"/>
    </row>
    <row r="13" spans="1:3" ht="12.75">
      <c r="A13" s="134" t="s">
        <v>38</v>
      </c>
      <c r="B13" s="136"/>
      <c r="C13" s="75"/>
    </row>
    <row r="14" spans="1:3" ht="13.5" thickBot="1">
      <c r="A14" s="143" t="s">
        <v>15</v>
      </c>
      <c r="B14" s="144"/>
      <c r="C14" s="76">
        <f>SUM(C11:C13)</f>
        <v>12</v>
      </c>
    </row>
    <row r="15" spans="1:3" ht="12.75">
      <c r="A15" s="24"/>
      <c r="B15" s="24"/>
      <c r="C15" s="24"/>
    </row>
    <row r="16" spans="1:3" ht="12.75">
      <c r="A16" s="24"/>
      <c r="B16" s="24"/>
      <c r="C16" s="24"/>
    </row>
    <row r="17" spans="1:3" ht="12.75">
      <c r="A17" s="49" t="s">
        <v>141</v>
      </c>
      <c r="B17" s="8" t="s">
        <v>140</v>
      </c>
      <c r="C17" s="9"/>
    </row>
    <row r="18" spans="1:2" ht="12.75">
      <c r="A18" s="20"/>
      <c r="B18" s="63">
        <f>C6+C14</f>
        <v>19</v>
      </c>
    </row>
    <row r="19" ht="12.75">
      <c r="A19" s="59"/>
    </row>
  </sheetData>
  <mergeCells count="13">
    <mergeCell ref="A12:B12"/>
    <mergeCell ref="A6:B6"/>
    <mergeCell ref="A9:B10"/>
    <mergeCell ref="A14:B14"/>
    <mergeCell ref="A13:B13"/>
    <mergeCell ref="A1:C1"/>
    <mergeCell ref="A8:C8"/>
    <mergeCell ref="A11:B11"/>
    <mergeCell ref="C9:C10"/>
    <mergeCell ref="C2:C3"/>
    <mergeCell ref="A2:B3"/>
    <mergeCell ref="A4:B4"/>
    <mergeCell ref="A5:B5"/>
  </mergeCells>
  <printOptions/>
  <pageMargins left="0.5905511811023623" right="0.5905511811023623" top="1.59" bottom="0.5905511811023623" header="0.5118110236220472" footer="0.5118110236220472"/>
  <pageSetup horizontalDpi="300" verticalDpi="300" orientation="portrait" paperSize="9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4" sqref="C4"/>
    </sheetView>
  </sheetViews>
  <sheetFormatPr defaultColWidth="9.140625" defaultRowHeight="12.75"/>
  <cols>
    <col min="1" max="1" width="29.28125" style="0" bestFit="1" customWidth="1"/>
    <col min="2" max="2" width="32.57421875" style="0" customWidth="1"/>
    <col min="3" max="3" width="5.57421875" style="0" bestFit="1" customWidth="1"/>
  </cols>
  <sheetData>
    <row r="1" spans="1:3" ht="29.25" customHeight="1" thickBot="1">
      <c r="A1" s="112" t="s">
        <v>63</v>
      </c>
      <c r="B1" s="147"/>
      <c r="C1" s="147"/>
    </row>
    <row r="2" spans="1:3" ht="12.75" customHeight="1">
      <c r="A2" s="156"/>
      <c r="B2" s="158"/>
      <c r="C2" s="154" t="s">
        <v>149</v>
      </c>
    </row>
    <row r="3" spans="1:3" ht="12.75">
      <c r="A3" s="157"/>
      <c r="B3" s="159"/>
      <c r="C3" s="155"/>
    </row>
    <row r="4" spans="1:3" ht="15.75" customHeight="1">
      <c r="A4" s="33" t="s">
        <v>110</v>
      </c>
      <c r="B4" s="6" t="s">
        <v>109</v>
      </c>
      <c r="C4" s="7">
        <v>1</v>
      </c>
    </row>
    <row r="5" spans="1:3" ht="12.75" customHeight="1">
      <c r="A5" s="149" t="s">
        <v>111</v>
      </c>
      <c r="B5" s="6" t="s">
        <v>112</v>
      </c>
      <c r="C5" s="13">
        <v>1</v>
      </c>
    </row>
    <row r="6" spans="1:3" ht="12.75">
      <c r="A6" s="150"/>
      <c r="B6" s="6" t="s">
        <v>113</v>
      </c>
      <c r="C6" s="11">
        <v>1</v>
      </c>
    </row>
    <row r="7" spans="1:3" ht="12.75">
      <c r="A7" s="150"/>
      <c r="B7" s="6" t="s">
        <v>114</v>
      </c>
      <c r="C7" s="13">
        <v>1</v>
      </c>
    </row>
    <row r="8" spans="1:3" ht="12.75">
      <c r="A8" s="146" t="s">
        <v>115</v>
      </c>
      <c r="B8" s="6" t="s">
        <v>116</v>
      </c>
      <c r="C8" s="13">
        <v>1</v>
      </c>
    </row>
    <row r="9" spans="1:3" ht="12.75" customHeight="1">
      <c r="A9" s="114"/>
      <c r="B9" s="6" t="s">
        <v>117</v>
      </c>
      <c r="C9" s="13"/>
    </row>
    <row r="10" spans="1:3" ht="12.75" customHeight="1">
      <c r="A10" s="31" t="s">
        <v>118</v>
      </c>
      <c r="B10" s="6" t="s">
        <v>119</v>
      </c>
      <c r="C10" s="7">
        <v>1</v>
      </c>
    </row>
    <row r="11" spans="1:3" ht="25.5">
      <c r="A11" s="34" t="s">
        <v>120</v>
      </c>
      <c r="B11" s="1" t="s">
        <v>121</v>
      </c>
      <c r="C11" s="7">
        <v>1</v>
      </c>
    </row>
    <row r="12" spans="1:3" ht="12.75">
      <c r="A12" s="149" t="s">
        <v>84</v>
      </c>
      <c r="B12" s="6" t="s">
        <v>64</v>
      </c>
      <c r="C12" s="7">
        <v>1</v>
      </c>
    </row>
    <row r="13" spans="1:3" ht="13.5" customHeight="1">
      <c r="A13" s="114"/>
      <c r="B13" s="6" t="s">
        <v>65</v>
      </c>
      <c r="C13" s="7">
        <v>1</v>
      </c>
    </row>
    <row r="14" spans="1:3" ht="25.5">
      <c r="A14" s="151" t="s">
        <v>122</v>
      </c>
      <c r="B14" s="32" t="s">
        <v>123</v>
      </c>
      <c r="C14" s="115">
        <v>1</v>
      </c>
    </row>
    <row r="15" spans="1:3" ht="12.75">
      <c r="A15" s="152"/>
      <c r="B15" s="6" t="s">
        <v>124</v>
      </c>
      <c r="C15" s="116"/>
    </row>
    <row r="16" spans="1:3" ht="25.5">
      <c r="A16" s="153"/>
      <c r="B16" s="32" t="s">
        <v>125</v>
      </c>
      <c r="C16" s="113"/>
    </row>
    <row r="17" spans="1:3" ht="38.25">
      <c r="A17" s="146" t="s">
        <v>126</v>
      </c>
      <c r="B17" s="32" t="s">
        <v>128</v>
      </c>
      <c r="C17" s="7">
        <v>1</v>
      </c>
    </row>
    <row r="18" spans="1:3" ht="12.75">
      <c r="A18" s="114"/>
      <c r="B18" s="6" t="s">
        <v>127</v>
      </c>
      <c r="C18" s="7">
        <v>1</v>
      </c>
    </row>
    <row r="19" spans="1:4" ht="12.75">
      <c r="A19" s="111" t="s">
        <v>146</v>
      </c>
      <c r="B19" s="6" t="s">
        <v>147</v>
      </c>
      <c r="C19" s="7">
        <v>1</v>
      </c>
      <c r="D19" s="23"/>
    </row>
    <row r="20" spans="1:3" ht="13.5" thickBot="1">
      <c r="A20" s="3"/>
      <c r="B20" s="25" t="s">
        <v>16</v>
      </c>
      <c r="C20" s="26">
        <f>SUM(C4:C19)</f>
        <v>13</v>
      </c>
    </row>
    <row r="21" spans="1:3" ht="13.5" thickBot="1">
      <c r="A21" s="23"/>
      <c r="B21" s="23"/>
      <c r="C21" s="24"/>
    </row>
    <row r="22" spans="1:3" ht="13.5" thickBot="1">
      <c r="A22" s="148" t="s">
        <v>142</v>
      </c>
      <c r="B22" s="148"/>
      <c r="C22" s="87">
        <f>SUM(C20)</f>
        <v>13</v>
      </c>
    </row>
    <row r="24" spans="1:2" ht="12.75">
      <c r="A24" s="145"/>
      <c r="B24" s="145"/>
    </row>
    <row r="25" spans="1:3" ht="12.75">
      <c r="A25" s="70"/>
      <c r="B25" s="70"/>
      <c r="C25" s="23"/>
    </row>
  </sheetData>
  <mergeCells count="12">
    <mergeCell ref="A2:A3"/>
    <mergeCell ref="B2:B3"/>
    <mergeCell ref="A24:B24"/>
    <mergeCell ref="A17:A18"/>
    <mergeCell ref="C14:C16"/>
    <mergeCell ref="A1:C1"/>
    <mergeCell ref="A22:B22"/>
    <mergeCell ref="A5:A7"/>
    <mergeCell ref="A8:A9"/>
    <mergeCell ref="A12:A13"/>
    <mergeCell ref="A14:A16"/>
    <mergeCell ref="C2:C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6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8" sqref="C8"/>
    </sheetView>
  </sheetViews>
  <sheetFormatPr defaultColWidth="9.140625" defaultRowHeight="12.75"/>
  <cols>
    <col min="1" max="1" width="29.57421875" style="0" customWidth="1"/>
    <col min="2" max="2" width="10.421875" style="0" bestFit="1" customWidth="1"/>
    <col min="3" max="3" width="5.57421875" style="0" bestFit="1" customWidth="1"/>
  </cols>
  <sheetData>
    <row r="1" spans="1:3" ht="43.5" customHeight="1">
      <c r="A1" s="166" t="s">
        <v>62</v>
      </c>
      <c r="B1" s="167"/>
      <c r="C1" s="168"/>
    </row>
    <row r="2" spans="1:3" ht="12.75" customHeight="1">
      <c r="A2" s="176"/>
      <c r="B2" s="162" t="s">
        <v>71</v>
      </c>
      <c r="C2" s="164" t="s">
        <v>149</v>
      </c>
    </row>
    <row r="3" spans="1:3" ht="13.5" thickBot="1">
      <c r="A3" s="177"/>
      <c r="B3" s="163"/>
      <c r="C3" s="165"/>
    </row>
    <row r="4" spans="1:3" ht="15" customHeight="1">
      <c r="A4" s="169" t="s">
        <v>90</v>
      </c>
      <c r="B4" s="40" t="s">
        <v>66</v>
      </c>
      <c r="C4" s="41">
        <v>1</v>
      </c>
    </row>
    <row r="5" spans="1:3" ht="12.75">
      <c r="A5" s="170"/>
      <c r="B5" s="28" t="s">
        <v>67</v>
      </c>
      <c r="C5" s="13">
        <v>0</v>
      </c>
    </row>
    <row r="6" spans="1:3" ht="12.75">
      <c r="A6" s="170"/>
      <c r="B6" s="28" t="s">
        <v>68</v>
      </c>
      <c r="C6" s="13">
        <v>0</v>
      </c>
    </row>
    <row r="7" spans="1:3" ht="12.75">
      <c r="A7" s="170"/>
      <c r="B7" s="28" t="s">
        <v>69</v>
      </c>
      <c r="C7" s="13">
        <v>0</v>
      </c>
    </row>
    <row r="8" spans="1:3" ht="12.75">
      <c r="A8" s="171"/>
      <c r="B8" s="28" t="s">
        <v>70</v>
      </c>
      <c r="C8" s="13">
        <v>0</v>
      </c>
    </row>
    <row r="9" spans="1:3" ht="12.75">
      <c r="A9" s="1" t="s">
        <v>108</v>
      </c>
      <c r="B9" s="37" t="s">
        <v>66</v>
      </c>
      <c r="C9" s="13">
        <v>2</v>
      </c>
    </row>
    <row r="10" spans="1:3" ht="13.5" thickBot="1">
      <c r="A10" s="52"/>
      <c r="B10" s="66" t="s">
        <v>88</v>
      </c>
      <c r="C10" s="35">
        <f>SUM(C4:C9)</f>
        <v>3</v>
      </c>
    </row>
    <row r="11" spans="1:3" ht="25.5" customHeight="1">
      <c r="A11" s="43" t="s">
        <v>72</v>
      </c>
      <c r="B11" s="174"/>
      <c r="C11" s="175"/>
    </row>
    <row r="12" spans="1:3" ht="12.75">
      <c r="A12" s="12" t="s">
        <v>73</v>
      </c>
      <c r="B12" s="28" t="s">
        <v>74</v>
      </c>
      <c r="C12" s="13">
        <v>1</v>
      </c>
    </row>
    <row r="13" spans="1:3" ht="13.5" thickBot="1">
      <c r="A13" s="53"/>
      <c r="B13" s="42" t="s">
        <v>89</v>
      </c>
      <c r="C13" s="27">
        <f>SUM(C12:C12)</f>
        <v>1</v>
      </c>
    </row>
    <row r="14" spans="1:3" ht="27.75" customHeight="1">
      <c r="A14" s="50" t="s">
        <v>76</v>
      </c>
      <c r="B14" s="68"/>
      <c r="C14" s="68"/>
    </row>
    <row r="15" spans="1:3" ht="12.75">
      <c r="A15" s="160" t="s">
        <v>77</v>
      </c>
      <c r="B15" s="28" t="s">
        <v>75</v>
      </c>
      <c r="C15" s="13">
        <v>0</v>
      </c>
    </row>
    <row r="16" spans="1:3" ht="12.75">
      <c r="A16" s="172"/>
      <c r="B16" s="28" t="s">
        <v>74</v>
      </c>
      <c r="C16" s="13">
        <v>1</v>
      </c>
    </row>
    <row r="17" spans="1:3" ht="12.75">
      <c r="A17" s="173"/>
      <c r="B17" s="28" t="s">
        <v>78</v>
      </c>
      <c r="C17" s="13">
        <v>0</v>
      </c>
    </row>
    <row r="18" spans="1:3" ht="12.75">
      <c r="A18" s="160" t="s">
        <v>95</v>
      </c>
      <c r="B18" s="28" t="s">
        <v>75</v>
      </c>
      <c r="C18" s="13">
        <v>0</v>
      </c>
    </row>
    <row r="19" spans="1:3" ht="12.75">
      <c r="A19" s="161"/>
      <c r="B19" s="28" t="s">
        <v>74</v>
      </c>
      <c r="C19" s="13">
        <v>0</v>
      </c>
    </row>
    <row r="20" spans="1:3" ht="12.75">
      <c r="A20" s="161"/>
      <c r="B20" s="28" t="s">
        <v>78</v>
      </c>
      <c r="C20" s="13">
        <v>0</v>
      </c>
    </row>
    <row r="21" spans="1:3" ht="13.5" thickBot="1">
      <c r="A21" s="54"/>
      <c r="B21" s="42" t="s">
        <v>89</v>
      </c>
      <c r="C21" s="27">
        <f>SUM(C15:C20)</f>
        <v>1</v>
      </c>
    </row>
    <row r="22" spans="1:3" ht="13.5" thickBot="1">
      <c r="A22" s="57"/>
      <c r="B22" s="58"/>
      <c r="C22" s="17"/>
    </row>
    <row r="23" spans="1:3" ht="15.75" customHeight="1">
      <c r="A23" s="55" t="s">
        <v>86</v>
      </c>
      <c r="B23" s="47" t="s">
        <v>87</v>
      </c>
      <c r="C23" s="48">
        <v>1</v>
      </c>
    </row>
    <row r="24" spans="1:3" ht="24.75" customHeight="1">
      <c r="A24" s="56" t="s">
        <v>96</v>
      </c>
      <c r="B24" s="39" t="s">
        <v>87</v>
      </c>
      <c r="C24" s="19">
        <v>1</v>
      </c>
    </row>
    <row r="25" spans="1:3" ht="13.5" thickBot="1">
      <c r="A25" s="44"/>
      <c r="B25" s="42" t="s">
        <v>89</v>
      </c>
      <c r="C25" s="27">
        <f>SUM(C23:C24)</f>
        <v>2</v>
      </c>
    </row>
    <row r="26" spans="1:3" ht="13.5" thickBot="1">
      <c r="A26" s="45" t="s">
        <v>15</v>
      </c>
      <c r="B26" s="46"/>
      <c r="C26" s="35">
        <f>C25+C21+C13+C10</f>
        <v>7</v>
      </c>
    </row>
    <row r="28" spans="1:2" ht="12.75">
      <c r="A28" s="88" t="s">
        <v>143</v>
      </c>
      <c r="B28" s="61">
        <f>C26</f>
        <v>7</v>
      </c>
    </row>
    <row r="30" ht="12.75">
      <c r="A30" s="59"/>
    </row>
  </sheetData>
  <mergeCells count="8">
    <mergeCell ref="A18:A20"/>
    <mergeCell ref="B2:B3"/>
    <mergeCell ref="C2:C3"/>
    <mergeCell ref="A1:C1"/>
    <mergeCell ref="A4:A8"/>
    <mergeCell ref="A15:A17"/>
    <mergeCell ref="B11:C11"/>
    <mergeCell ref="A2:A3"/>
  </mergeCells>
  <printOptions/>
  <pageMargins left="0.75" right="0.75" top="1" bottom="1" header="0.5" footer="0.5"/>
  <pageSetup horizontalDpi="300" verticalDpi="300" orientation="portrait" paperSize="9" scale="99" r:id="rId2"/>
  <headerFooter alignWithMargins="0">
    <oddFooter>&amp;L&amp;D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51">
      <selection activeCell="B65" sqref="B65"/>
    </sheetView>
  </sheetViews>
  <sheetFormatPr defaultColWidth="9.140625" defaultRowHeight="12.75"/>
  <cols>
    <col min="1" max="1" width="40.7109375" style="10" customWidth="1"/>
    <col min="2" max="2" width="22.7109375" style="10" customWidth="1"/>
    <col min="3" max="3" width="10.57421875" style="10" customWidth="1"/>
    <col min="4" max="16384" width="9.140625" style="10" customWidth="1"/>
  </cols>
  <sheetData>
    <row r="1" spans="1:3" ht="30.75" customHeight="1">
      <c r="A1" s="178" t="s">
        <v>85</v>
      </c>
      <c r="B1" s="179"/>
      <c r="C1" s="95"/>
    </row>
    <row r="2" spans="1:3" ht="18">
      <c r="A2" s="98" t="s">
        <v>17</v>
      </c>
      <c r="B2" s="98"/>
      <c r="C2" s="96"/>
    </row>
    <row r="3" spans="1:3" ht="12.75" customHeight="1">
      <c r="A3" s="159"/>
      <c r="B3" s="182" t="s">
        <v>151</v>
      </c>
      <c r="C3" s="180"/>
    </row>
    <row r="4" spans="1:3" ht="12.75">
      <c r="A4" s="159"/>
      <c r="B4" s="183"/>
      <c r="C4" s="180"/>
    </row>
    <row r="5" spans="1:3" ht="12.75">
      <c r="A5" s="28" t="s">
        <v>103</v>
      </c>
      <c r="B5" s="13">
        <v>1</v>
      </c>
      <c r="C5" s="17"/>
    </row>
    <row r="6" spans="1:3" ht="12.75">
      <c r="A6" s="28" t="s">
        <v>104</v>
      </c>
      <c r="B6" s="13">
        <v>1</v>
      </c>
      <c r="C6" s="17"/>
    </row>
    <row r="7" spans="1:3" ht="12.75">
      <c r="A7" s="28" t="s">
        <v>102</v>
      </c>
      <c r="B7" s="13">
        <v>2</v>
      </c>
      <c r="C7" s="17"/>
    </row>
    <row r="8" spans="1:3" ht="12.75">
      <c r="A8" s="28" t="s">
        <v>18</v>
      </c>
      <c r="B8" s="13">
        <v>1</v>
      </c>
      <c r="C8" s="17"/>
    </row>
    <row r="9" spans="1:3" ht="12.75">
      <c r="A9" s="99" t="s">
        <v>15</v>
      </c>
      <c r="B9" s="13">
        <f>SUM(B5:B8)</f>
        <v>5</v>
      </c>
      <c r="C9" s="17"/>
    </row>
    <row r="10" spans="1:3" ht="18">
      <c r="A10" s="98" t="s">
        <v>22</v>
      </c>
      <c r="B10" s="98"/>
      <c r="C10" s="96"/>
    </row>
    <row r="11" spans="1:3" ht="12.75" customHeight="1">
      <c r="A11" s="159"/>
      <c r="B11" s="182" t="s">
        <v>151</v>
      </c>
      <c r="C11" s="180"/>
    </row>
    <row r="12" spans="1:3" ht="12.75">
      <c r="A12" s="159"/>
      <c r="B12" s="183"/>
      <c r="C12" s="181"/>
    </row>
    <row r="13" spans="1:3" ht="12.75">
      <c r="A13" s="37" t="s">
        <v>19</v>
      </c>
      <c r="B13" s="13">
        <v>2</v>
      </c>
      <c r="C13" s="17"/>
    </row>
    <row r="14" spans="1:3" ht="12.75">
      <c r="A14" s="37" t="s">
        <v>20</v>
      </c>
      <c r="B14" s="13">
        <v>1</v>
      </c>
      <c r="C14" s="17"/>
    </row>
    <row r="15" spans="1:3" ht="12.75">
      <c r="A15" s="37" t="s">
        <v>21</v>
      </c>
      <c r="B15" s="13">
        <v>1</v>
      </c>
      <c r="C15" s="17"/>
    </row>
    <row r="16" spans="1:3" ht="12.75">
      <c r="A16" s="100" t="s">
        <v>15</v>
      </c>
      <c r="B16" s="13">
        <f>SUM(B13:B15)</f>
        <v>4</v>
      </c>
      <c r="C16" s="17"/>
    </row>
    <row r="17" spans="1:3" ht="18">
      <c r="A17" s="98" t="s">
        <v>23</v>
      </c>
      <c r="B17" s="98"/>
      <c r="C17" s="96"/>
    </row>
    <row r="18" spans="1:3" ht="12.75" customHeight="1">
      <c r="A18" s="159"/>
      <c r="B18" s="182" t="s">
        <v>151</v>
      </c>
      <c r="C18" s="180"/>
    </row>
    <row r="19" spans="1:3" ht="12.75">
      <c r="A19" s="159"/>
      <c r="B19" s="183"/>
      <c r="C19" s="181"/>
    </row>
    <row r="20" spans="1:3" ht="12.75" customHeight="1">
      <c r="A20" s="101" t="s">
        <v>100</v>
      </c>
      <c r="B20" s="15">
        <v>1</v>
      </c>
      <c r="C20" s="90"/>
    </row>
    <row r="21" spans="1:3" ht="12.75">
      <c r="A21" s="101" t="s">
        <v>41</v>
      </c>
      <c r="B21" s="185">
        <v>1</v>
      </c>
      <c r="C21" s="91"/>
    </row>
    <row r="22" spans="1:3" ht="12.75">
      <c r="A22" s="100" t="s">
        <v>39</v>
      </c>
      <c r="B22" s="185"/>
      <c r="C22" s="91"/>
    </row>
    <row r="23" spans="1:3" ht="12.75">
      <c r="A23" s="100" t="s">
        <v>25</v>
      </c>
      <c r="B23" s="184">
        <v>1</v>
      </c>
      <c r="C23" s="92"/>
    </row>
    <row r="24" spans="1:3" ht="12.75">
      <c r="A24" s="100" t="s">
        <v>40</v>
      </c>
      <c r="B24" s="184"/>
      <c r="C24" s="92"/>
    </row>
    <row r="25" spans="1:3" ht="12.75">
      <c r="A25" s="100" t="s">
        <v>93</v>
      </c>
      <c r="B25" s="16" t="s">
        <v>129</v>
      </c>
      <c r="C25" s="92"/>
    </row>
    <row r="26" spans="1:3" ht="12.75">
      <c r="A26" s="37" t="s">
        <v>133</v>
      </c>
      <c r="B26" s="13">
        <v>1</v>
      </c>
      <c r="C26" s="17"/>
    </row>
    <row r="27" spans="1:3" ht="12.75">
      <c r="A27" s="37" t="s">
        <v>42</v>
      </c>
      <c r="B27" s="13">
        <v>1</v>
      </c>
      <c r="C27" s="17"/>
    </row>
    <row r="28" spans="1:3" ht="12.75">
      <c r="A28" s="100" t="s">
        <v>24</v>
      </c>
      <c r="B28" s="16">
        <v>1</v>
      </c>
      <c r="C28" s="92"/>
    </row>
    <row r="29" spans="1:3" ht="12.75">
      <c r="A29" s="100" t="s">
        <v>26</v>
      </c>
      <c r="B29" s="16">
        <v>1</v>
      </c>
      <c r="C29" s="92"/>
    </row>
    <row r="30" spans="1:3" ht="12.75">
      <c r="A30" s="100" t="s">
        <v>15</v>
      </c>
      <c r="B30" s="16">
        <f>SUM(B20:B29)</f>
        <v>7</v>
      </c>
      <c r="C30" s="92"/>
    </row>
    <row r="31" spans="1:3" ht="18">
      <c r="A31" s="98" t="s">
        <v>27</v>
      </c>
      <c r="B31" s="98"/>
      <c r="C31" s="96"/>
    </row>
    <row r="32" spans="1:3" ht="12.75" customHeight="1">
      <c r="A32" s="159"/>
      <c r="B32" s="182" t="s">
        <v>151</v>
      </c>
      <c r="C32" s="180"/>
    </row>
    <row r="33" spans="1:3" ht="12.75">
      <c r="A33" s="159"/>
      <c r="B33" s="183"/>
      <c r="C33" s="181"/>
    </row>
    <row r="34" spans="1:3" ht="12.75" customHeight="1">
      <c r="A34" s="37" t="s">
        <v>44</v>
      </c>
      <c r="B34" s="13">
        <v>1</v>
      </c>
      <c r="C34" s="17"/>
    </row>
    <row r="35" spans="1:3" ht="12.75">
      <c r="A35" s="37" t="s">
        <v>43</v>
      </c>
      <c r="B35" s="13">
        <v>1</v>
      </c>
      <c r="C35" s="17"/>
    </row>
    <row r="36" spans="1:3" ht="12.75">
      <c r="A36" s="37" t="s">
        <v>28</v>
      </c>
      <c r="B36" s="13">
        <v>1</v>
      </c>
      <c r="C36" s="17"/>
    </row>
    <row r="37" spans="1:3" ht="12.75">
      <c r="A37" s="100" t="s">
        <v>15</v>
      </c>
      <c r="B37" s="13">
        <f>SUM(B34:B36)</f>
        <v>3</v>
      </c>
      <c r="C37" s="17"/>
    </row>
    <row r="38" spans="1:3" ht="18">
      <c r="A38" s="98" t="s">
        <v>29</v>
      </c>
      <c r="B38" s="98"/>
      <c r="C38" s="96"/>
    </row>
    <row r="39" spans="1:3" ht="12.75" customHeight="1">
      <c r="A39" s="159"/>
      <c r="B39" s="182" t="s">
        <v>151</v>
      </c>
      <c r="C39" s="180"/>
    </row>
    <row r="40" spans="1:3" ht="12.75">
      <c r="A40" s="159"/>
      <c r="B40" s="183"/>
      <c r="C40" s="181"/>
    </row>
    <row r="41" spans="1:3" ht="12.75" customHeight="1">
      <c r="A41" s="36" t="s">
        <v>106</v>
      </c>
      <c r="B41" s="15">
        <v>2</v>
      </c>
      <c r="C41" s="90"/>
    </row>
    <row r="42" spans="1:3" ht="12.75">
      <c r="A42" s="101" t="s">
        <v>30</v>
      </c>
      <c r="B42" s="15">
        <v>1</v>
      </c>
      <c r="C42" s="90"/>
    </row>
    <row r="43" spans="1:3" ht="12.75">
      <c r="A43" s="37" t="s">
        <v>45</v>
      </c>
      <c r="B43" s="13">
        <v>2</v>
      </c>
      <c r="C43" s="17"/>
    </row>
    <row r="44" spans="1:3" ht="12.75">
      <c r="A44" s="37" t="s">
        <v>107</v>
      </c>
      <c r="B44" s="13">
        <v>3</v>
      </c>
      <c r="C44" s="17"/>
    </row>
    <row r="45" spans="1:3" ht="25.5">
      <c r="A45" s="102" t="s">
        <v>137</v>
      </c>
      <c r="B45" s="13">
        <v>1</v>
      </c>
      <c r="C45" s="17"/>
    </row>
    <row r="46" spans="1:3" ht="12.75">
      <c r="A46" s="37" t="s">
        <v>101</v>
      </c>
      <c r="B46" s="13" t="s">
        <v>130</v>
      </c>
      <c r="C46" s="17"/>
    </row>
    <row r="47" spans="1:3" ht="27.75" customHeight="1">
      <c r="A47" s="102" t="s">
        <v>131</v>
      </c>
      <c r="B47" s="13">
        <v>1</v>
      </c>
      <c r="C47" s="17"/>
    </row>
    <row r="48" spans="1:3" ht="12.75">
      <c r="A48" s="100" t="s">
        <v>15</v>
      </c>
      <c r="B48" s="13">
        <f>SUM(B41:B47)</f>
        <v>10</v>
      </c>
      <c r="C48" s="17"/>
    </row>
    <row r="49" spans="1:3" ht="18">
      <c r="A49" s="98" t="s">
        <v>31</v>
      </c>
      <c r="B49" s="98"/>
      <c r="C49" s="96"/>
    </row>
    <row r="50" spans="1:4" ht="12.75" customHeight="1">
      <c r="A50" s="159"/>
      <c r="B50" s="182" t="s">
        <v>151</v>
      </c>
      <c r="C50" s="180"/>
      <c r="D50" s="69"/>
    </row>
    <row r="51" spans="1:4" ht="12.75">
      <c r="A51" s="159"/>
      <c r="B51" s="183"/>
      <c r="C51" s="181"/>
      <c r="D51" s="69"/>
    </row>
    <row r="52" spans="1:4" ht="12.75" customHeight="1">
      <c r="A52" s="36" t="s">
        <v>32</v>
      </c>
      <c r="B52" s="15">
        <v>1</v>
      </c>
      <c r="C52" s="90"/>
      <c r="D52" s="69"/>
    </row>
    <row r="53" spans="1:4" ht="12.75">
      <c r="A53" s="36" t="s">
        <v>33</v>
      </c>
      <c r="B53" s="15">
        <v>1</v>
      </c>
      <c r="C53" s="90"/>
      <c r="D53" s="69"/>
    </row>
    <row r="54" spans="1:4" ht="12.75">
      <c r="A54" s="37" t="s">
        <v>46</v>
      </c>
      <c r="B54" s="13">
        <v>5</v>
      </c>
      <c r="C54" s="17"/>
      <c r="D54" s="69"/>
    </row>
    <row r="55" spans="1:4" ht="12.75">
      <c r="A55" s="37" t="s">
        <v>48</v>
      </c>
      <c r="B55" s="13">
        <v>1</v>
      </c>
      <c r="C55" s="17"/>
      <c r="D55" s="69"/>
    </row>
    <row r="56" spans="1:4" ht="12.75">
      <c r="A56" s="37" t="s">
        <v>49</v>
      </c>
      <c r="B56" s="13">
        <v>1</v>
      </c>
      <c r="C56" s="17"/>
      <c r="D56" s="69"/>
    </row>
    <row r="57" spans="1:4" ht="12.75">
      <c r="A57" s="37" t="s">
        <v>34</v>
      </c>
      <c r="B57" s="13">
        <v>1</v>
      </c>
      <c r="C57" s="17"/>
      <c r="D57" s="69"/>
    </row>
    <row r="58" spans="1:4" ht="12.75">
      <c r="A58" s="37" t="s">
        <v>50</v>
      </c>
      <c r="B58" s="13">
        <v>1</v>
      </c>
      <c r="C58" s="17"/>
      <c r="D58" s="69"/>
    </row>
    <row r="59" spans="1:4" ht="12.75">
      <c r="A59" s="37" t="s">
        <v>51</v>
      </c>
      <c r="B59" s="13">
        <v>1</v>
      </c>
      <c r="C59" s="17"/>
      <c r="D59" s="69"/>
    </row>
    <row r="60" spans="1:4" ht="12.75">
      <c r="A60" s="37" t="s">
        <v>47</v>
      </c>
      <c r="B60" s="13">
        <v>1</v>
      </c>
      <c r="C60" s="17"/>
      <c r="D60" s="69"/>
    </row>
    <row r="61" spans="1:4" ht="12.75">
      <c r="A61" s="37" t="s">
        <v>52</v>
      </c>
      <c r="B61" s="13">
        <v>1</v>
      </c>
      <c r="C61" s="17"/>
      <c r="D61" s="69"/>
    </row>
    <row r="62" spans="1:4" ht="12.75">
      <c r="A62" s="37" t="s">
        <v>53</v>
      </c>
      <c r="B62" s="13">
        <v>1</v>
      </c>
      <c r="C62" s="17"/>
      <c r="D62" s="69"/>
    </row>
    <row r="63" spans="1:4" ht="12.75">
      <c r="A63" s="37" t="s">
        <v>54</v>
      </c>
      <c r="B63" s="13">
        <v>1</v>
      </c>
      <c r="C63" s="17"/>
      <c r="D63" s="69"/>
    </row>
    <row r="64" spans="1:4" ht="12.75">
      <c r="A64" s="37" t="s">
        <v>15</v>
      </c>
      <c r="B64" s="13">
        <f>SUM(B52:B63)</f>
        <v>16</v>
      </c>
      <c r="C64" s="17"/>
      <c r="D64" s="69"/>
    </row>
    <row r="65" spans="1:3" ht="15.75">
      <c r="A65" s="103" t="s">
        <v>55</v>
      </c>
      <c r="B65" s="103"/>
      <c r="C65" s="97"/>
    </row>
    <row r="66" spans="1:3" s="22" customFormat="1" ht="11.25" customHeight="1">
      <c r="A66" s="104"/>
      <c r="B66" s="105" t="s">
        <v>149</v>
      </c>
      <c r="C66" s="93"/>
    </row>
    <row r="67" spans="1:3" ht="12.75">
      <c r="A67" s="37" t="s">
        <v>135</v>
      </c>
      <c r="B67" s="13">
        <v>3</v>
      </c>
      <c r="C67" s="17"/>
    </row>
    <row r="68" spans="1:4" ht="12.75">
      <c r="A68" s="37" t="s">
        <v>132</v>
      </c>
      <c r="B68" s="106" t="s">
        <v>136</v>
      </c>
      <c r="C68" s="94"/>
      <c r="D68" s="22"/>
    </row>
    <row r="69" spans="1:3" ht="12.75">
      <c r="A69" s="37" t="s">
        <v>134</v>
      </c>
      <c r="B69" s="13">
        <v>1</v>
      </c>
      <c r="C69" s="17"/>
    </row>
    <row r="70" spans="1:3" ht="12.75">
      <c r="A70" s="37" t="s">
        <v>15</v>
      </c>
      <c r="B70" s="13">
        <f>SUM(B67:B69)</f>
        <v>4</v>
      </c>
      <c r="C70" s="17"/>
    </row>
    <row r="71" spans="1:3" ht="15" customHeight="1">
      <c r="A71" s="21"/>
      <c r="B71" s="17"/>
      <c r="C71" s="17"/>
    </row>
    <row r="72" spans="1:2" ht="12.75">
      <c r="A72" s="89" t="s">
        <v>142</v>
      </c>
      <c r="B72" s="77">
        <f>B70+B64+B48+B37+B30+B16+B9</f>
        <v>49</v>
      </c>
    </row>
    <row r="73" spans="1:5" s="38" customFormat="1" ht="12.75">
      <c r="A73" s="59"/>
      <c r="E73" s="38" t="s">
        <v>144</v>
      </c>
    </row>
    <row r="74" spans="1:3" s="38" customFormat="1" ht="12.75">
      <c r="A74" s="60"/>
      <c r="B74" s="60"/>
      <c r="C74" s="60"/>
    </row>
    <row r="75" s="38" customFormat="1" ht="12.75"/>
    <row r="76" s="38" customFormat="1" ht="12.75"/>
    <row r="77" s="38" customFormat="1" ht="12.75"/>
    <row r="78" s="38" customFormat="1" ht="12.75"/>
  </sheetData>
  <mergeCells count="21">
    <mergeCell ref="B23:B24"/>
    <mergeCell ref="B21:B22"/>
    <mergeCell ref="C18:C19"/>
    <mergeCell ref="B18:B19"/>
    <mergeCell ref="C11:C12"/>
    <mergeCell ref="A3:A4"/>
    <mergeCell ref="A18:A19"/>
    <mergeCell ref="B11:B12"/>
    <mergeCell ref="A11:A12"/>
    <mergeCell ref="B3:B4"/>
    <mergeCell ref="C3:C4"/>
    <mergeCell ref="A1:B1"/>
    <mergeCell ref="C50:C51"/>
    <mergeCell ref="A39:A40"/>
    <mergeCell ref="B50:B51"/>
    <mergeCell ref="A50:A51"/>
    <mergeCell ref="A32:A33"/>
    <mergeCell ref="B39:B40"/>
    <mergeCell ref="C39:C40"/>
    <mergeCell ref="C32:C33"/>
    <mergeCell ref="B32:B33"/>
  </mergeCells>
  <printOptions/>
  <pageMargins left="1.06" right="0.5905511811023623" top="1.23" bottom="0.5905511811023623" header="0.5118110236220472" footer="0.5118110236220472"/>
  <pageSetup horizontalDpi="300" verticalDpi="300" orientation="portrait" paperSize="9" scale="89" r:id="rId1"/>
  <headerFooter alignWithMargins="0">
    <oddFooter>&amp;L&amp;D</oddFooter>
  </headerFooter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20">
      <selection activeCell="C41" sqref="C41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3" width="15.7109375" style="0" customWidth="1"/>
  </cols>
  <sheetData>
    <row r="1" spans="1:3" ht="29.25" customHeight="1" thickBot="1">
      <c r="A1" s="112" t="s">
        <v>3</v>
      </c>
      <c r="B1" s="147"/>
      <c r="C1" s="147"/>
    </row>
    <row r="2" spans="1:3" ht="12.75" customHeight="1">
      <c r="A2" s="195" t="s">
        <v>2</v>
      </c>
      <c r="B2" s="158"/>
      <c r="C2" s="186" t="s">
        <v>149</v>
      </c>
    </row>
    <row r="3" spans="1:3" ht="12.75">
      <c r="A3" s="194"/>
      <c r="B3" s="159"/>
      <c r="C3" s="183"/>
    </row>
    <row r="4" spans="1:3" ht="12.75">
      <c r="A4" s="5" t="s">
        <v>0</v>
      </c>
      <c r="B4" s="28" t="s">
        <v>1</v>
      </c>
      <c r="C4" s="13">
        <v>1</v>
      </c>
    </row>
    <row r="5" spans="1:3" ht="12.75">
      <c r="A5" s="5" t="s">
        <v>4</v>
      </c>
      <c r="B5" s="28" t="s">
        <v>5</v>
      </c>
      <c r="C5" s="67" t="s">
        <v>58</v>
      </c>
    </row>
    <row r="6" spans="1:3" ht="12.75">
      <c r="A6" s="12"/>
      <c r="B6" s="28" t="s">
        <v>6</v>
      </c>
      <c r="C6" s="13">
        <v>1</v>
      </c>
    </row>
    <row r="7" spans="1:3" ht="13.5" thickBot="1">
      <c r="A7" s="53"/>
      <c r="B7" s="64" t="s">
        <v>16</v>
      </c>
      <c r="C7" s="27">
        <f>SUM(C4:C6)</f>
        <v>2</v>
      </c>
    </row>
    <row r="8" spans="1:3" ht="13.5" thickBot="1">
      <c r="A8" s="196"/>
      <c r="B8" s="181"/>
      <c r="C8" s="181"/>
    </row>
    <row r="9" spans="1:3" ht="28.5" customHeight="1">
      <c r="A9" s="188" t="s">
        <v>7</v>
      </c>
      <c r="B9" s="189"/>
      <c r="C9" s="189"/>
    </row>
    <row r="10" spans="1:3" ht="12.75" customHeight="1">
      <c r="A10" s="193" t="s">
        <v>2</v>
      </c>
      <c r="B10" s="159"/>
      <c r="C10" s="190" t="s">
        <v>149</v>
      </c>
    </row>
    <row r="11" spans="1:3" ht="12.75">
      <c r="A11" s="194"/>
      <c r="B11" s="159"/>
      <c r="C11" s="191"/>
    </row>
    <row r="12" spans="1:3" ht="12.75">
      <c r="A12" s="2" t="s">
        <v>0</v>
      </c>
      <c r="B12" s="37" t="s">
        <v>98</v>
      </c>
      <c r="C12" s="13">
        <v>1</v>
      </c>
    </row>
    <row r="13" spans="1:3" ht="12.75">
      <c r="A13" s="2"/>
      <c r="B13" s="37" t="s">
        <v>99</v>
      </c>
      <c r="C13" s="13">
        <v>1</v>
      </c>
    </row>
    <row r="14" spans="1:3" ht="12.75">
      <c r="A14" s="2"/>
      <c r="B14" s="37" t="s">
        <v>97</v>
      </c>
      <c r="C14" s="13">
        <v>1</v>
      </c>
    </row>
    <row r="15" spans="1:3" ht="12.75">
      <c r="A15" s="2" t="s">
        <v>4</v>
      </c>
      <c r="B15" s="37" t="s">
        <v>5</v>
      </c>
      <c r="C15" s="13">
        <v>2</v>
      </c>
    </row>
    <row r="16" spans="1:3" ht="12.75">
      <c r="A16" s="2"/>
      <c r="B16" s="37" t="s">
        <v>8</v>
      </c>
      <c r="C16" s="13">
        <v>2</v>
      </c>
    </row>
    <row r="17" spans="1:3" ht="12.75">
      <c r="A17" s="2"/>
      <c r="B17" s="37" t="s">
        <v>9</v>
      </c>
      <c r="C17" s="13">
        <v>1</v>
      </c>
    </row>
    <row r="18" spans="1:3" ht="12.75">
      <c r="A18" s="2" t="s">
        <v>10</v>
      </c>
      <c r="B18" s="37" t="s">
        <v>11</v>
      </c>
      <c r="C18" s="13">
        <v>2</v>
      </c>
    </row>
    <row r="19" spans="1:3" ht="12.75">
      <c r="A19" s="2"/>
      <c r="B19" s="37" t="s">
        <v>12</v>
      </c>
      <c r="C19" s="13">
        <v>1</v>
      </c>
    </row>
    <row r="20" spans="1:3" ht="13.5" thickBot="1">
      <c r="A20" s="4"/>
      <c r="B20" s="64" t="s">
        <v>15</v>
      </c>
      <c r="C20" s="27">
        <f>SUM(C12:C19)</f>
        <v>11</v>
      </c>
    </row>
    <row r="21" spans="1:3" ht="13.5" thickBot="1">
      <c r="A21" s="187"/>
      <c r="B21" s="181"/>
      <c r="C21" s="181"/>
    </row>
    <row r="22" spans="1:3" ht="30.75" customHeight="1">
      <c r="A22" s="188" t="s">
        <v>13</v>
      </c>
      <c r="B22" s="189"/>
      <c r="C22" s="189"/>
    </row>
    <row r="23" spans="1:3" ht="12.75" customHeight="1">
      <c r="A23" s="192" t="s">
        <v>2</v>
      </c>
      <c r="B23" s="159"/>
      <c r="C23" s="190" t="s">
        <v>149</v>
      </c>
    </row>
    <row r="24" spans="1:3" ht="12.75">
      <c r="A24" s="176"/>
      <c r="B24" s="159"/>
      <c r="C24" s="191"/>
    </row>
    <row r="25" spans="1:3" ht="12.75">
      <c r="A25" s="2" t="s">
        <v>0</v>
      </c>
      <c r="B25" s="37" t="s">
        <v>1</v>
      </c>
      <c r="C25" s="13">
        <v>2</v>
      </c>
    </row>
    <row r="26" spans="1:3" ht="12.75">
      <c r="A26" s="2" t="s">
        <v>4</v>
      </c>
      <c r="B26" s="37" t="s">
        <v>5</v>
      </c>
      <c r="C26" s="67" t="s">
        <v>59</v>
      </c>
    </row>
    <row r="27" spans="1:3" ht="12.75">
      <c r="A27" s="2"/>
      <c r="B27" s="37" t="s">
        <v>8</v>
      </c>
      <c r="C27" s="13">
        <v>2</v>
      </c>
    </row>
    <row r="28" spans="1:3" ht="12.75">
      <c r="A28" s="2" t="s">
        <v>10</v>
      </c>
      <c r="B28" s="37" t="s">
        <v>14</v>
      </c>
      <c r="C28" s="13">
        <v>1</v>
      </c>
    </row>
    <row r="29" spans="1:3" ht="12.75">
      <c r="A29" s="14"/>
      <c r="B29" s="37" t="s">
        <v>12</v>
      </c>
      <c r="C29" s="13">
        <v>2</v>
      </c>
    </row>
    <row r="30" spans="1:3" ht="13.5" thickBot="1">
      <c r="A30" s="53"/>
      <c r="B30" s="64" t="s">
        <v>16</v>
      </c>
      <c r="C30" s="27">
        <f>SUM(C25:C29)</f>
        <v>7</v>
      </c>
    </row>
    <row r="32" spans="1:3" ht="14.25" customHeight="1">
      <c r="A32" s="107" t="s">
        <v>142</v>
      </c>
      <c r="B32" s="108"/>
      <c r="C32" s="109">
        <f>C30+C20+C7</f>
        <v>20</v>
      </c>
    </row>
    <row r="33" ht="12.75">
      <c r="A33" s="59"/>
    </row>
  </sheetData>
  <mergeCells count="14">
    <mergeCell ref="A22:C22"/>
    <mergeCell ref="C10:C11"/>
    <mergeCell ref="A1:C1"/>
    <mergeCell ref="A23:A24"/>
    <mergeCell ref="B23:B24"/>
    <mergeCell ref="A10:A11"/>
    <mergeCell ref="C23:C24"/>
    <mergeCell ref="A2:A3"/>
    <mergeCell ref="A8:C8"/>
    <mergeCell ref="B2:B3"/>
    <mergeCell ref="B10:B11"/>
    <mergeCell ref="C2:C3"/>
    <mergeCell ref="A21:C21"/>
    <mergeCell ref="A9:C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3" sqref="B3:B4"/>
    </sheetView>
  </sheetViews>
  <sheetFormatPr defaultColWidth="9.140625" defaultRowHeight="12.75"/>
  <cols>
    <col min="1" max="1" width="26.8515625" style="0" bestFit="1" customWidth="1"/>
    <col min="2" max="2" width="24.8515625" style="0" customWidth="1"/>
  </cols>
  <sheetData>
    <row r="1" spans="1:2" ht="13.5" thickBot="1">
      <c r="A1" s="24"/>
      <c r="B1" s="24"/>
    </row>
    <row r="2" spans="1:2" ht="21" thickBot="1">
      <c r="A2" s="200" t="s">
        <v>82</v>
      </c>
      <c r="B2" s="201"/>
    </row>
    <row r="3" spans="1:2" ht="12.75">
      <c r="A3" s="176"/>
      <c r="B3" s="164" t="s">
        <v>150</v>
      </c>
    </row>
    <row r="4" spans="1:2" ht="12.75">
      <c r="A4" s="194"/>
      <c r="B4" s="159"/>
    </row>
    <row r="5" spans="1:2" ht="12.75">
      <c r="A5" s="5" t="s">
        <v>79</v>
      </c>
      <c r="B5" s="197">
        <v>6</v>
      </c>
    </row>
    <row r="6" spans="1:2" ht="12.75">
      <c r="A6" s="5" t="s">
        <v>80</v>
      </c>
      <c r="B6" s="198"/>
    </row>
    <row r="7" spans="1:2" ht="12.75">
      <c r="A7" s="5" t="s">
        <v>81</v>
      </c>
      <c r="B7" s="199"/>
    </row>
    <row r="8" spans="1:2" ht="12.75">
      <c r="A8" s="65" t="s">
        <v>105</v>
      </c>
      <c r="B8" s="62"/>
    </row>
    <row r="9" spans="1:2" ht="13.5" thickBot="1">
      <c r="A9" s="30" t="s">
        <v>15</v>
      </c>
      <c r="B9" s="27">
        <f>SUM(B5:B7)</f>
        <v>6</v>
      </c>
    </row>
    <row r="10" spans="1:2" ht="12.75">
      <c r="A10" s="24"/>
      <c r="B10" s="24"/>
    </row>
    <row r="11" spans="1:2" ht="12.75">
      <c r="A11" s="20" t="s">
        <v>56</v>
      </c>
      <c r="B11" s="63">
        <f>B9</f>
        <v>6</v>
      </c>
    </row>
    <row r="12" ht="12.75">
      <c r="B12" s="10"/>
    </row>
    <row r="13" ht="12.75">
      <c r="A13" s="59"/>
    </row>
  </sheetData>
  <mergeCells count="4">
    <mergeCell ref="B5:B7"/>
    <mergeCell ref="A3:A4"/>
    <mergeCell ref="B3:B4"/>
    <mergeCell ref="A2:B2"/>
  </mergeCells>
  <printOptions/>
  <pageMargins left="0.5905511811023623" right="0.5905511811023623" top="1.59" bottom="0.5905511811023623" header="0.5118110236220472" footer="0.5118110236220472"/>
  <pageSetup horizontalDpi="300" verticalDpi="3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Sovrani</cp:lastModifiedBy>
  <cp:lastPrinted>2006-03-16T12:57:56Z</cp:lastPrinted>
  <dcterms:created xsi:type="dcterms:W3CDTF">1996-11-05T10:16:36Z</dcterms:created>
  <dcterms:modified xsi:type="dcterms:W3CDTF">2006-04-11T08:13:56Z</dcterms:modified>
  <cp:category/>
  <cp:version/>
  <cp:contentType/>
  <cp:contentStatus/>
</cp:coreProperties>
</file>