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furegatti\Desktop\"/>
    </mc:Choice>
  </mc:AlternateContent>
  <bookViews>
    <workbookView xWindow="0" yWindow="0" windowWidth="28800" windowHeight="12140"/>
  </bookViews>
  <sheets>
    <sheet name="la2016" sheetId="1" r:id="rId1"/>
  </sheets>
  <definedNames>
    <definedName name="_xlnm.Print_Area" localSheetId="0">'la2016'!$A$1:$O$62</definedName>
    <definedName name="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7" i="1" l="1"/>
  <c r="N87" i="1"/>
  <c r="M87" i="1"/>
  <c r="L87" i="1"/>
  <c r="K87" i="1"/>
  <c r="J87" i="1"/>
  <c r="I87" i="1"/>
  <c r="H87" i="1"/>
  <c r="G87" i="1"/>
  <c r="F87" i="1"/>
  <c r="E87" i="1"/>
  <c r="D87" i="1"/>
  <c r="C87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</calcChain>
</file>

<file path=xl/sharedStrings.xml><?xml version="1.0" encoding="utf-8"?>
<sst xmlns="http://schemas.openxmlformats.org/spreadsheetml/2006/main" count="95" uniqueCount="81">
  <si>
    <t>Consumi e manutenzioni di esercizio</t>
  </si>
  <si>
    <t>Costi per acquisti di servizio</t>
  </si>
  <si>
    <t>Codice Ministeriale</t>
  </si>
  <si>
    <t>Sanitari</t>
  </si>
  <si>
    <t>Non sanitari</t>
  </si>
  <si>
    <t>Prestazioni sanitarie</t>
  </si>
  <si>
    <t>Serv. San. Per erog prestazioni</t>
  </si>
  <si>
    <t>Servizi non sanitari</t>
  </si>
  <si>
    <t>Pers. Ruolo sanitario</t>
  </si>
  <si>
    <t>Pers. Ruolo profess.</t>
  </si>
  <si>
    <t>Pers. Ruolo tecnico</t>
  </si>
  <si>
    <t>Pers. Ruolo amminis.</t>
  </si>
  <si>
    <t>Ammortamenti</t>
  </si>
  <si>
    <t>Sopravvenienze/insussistenze</t>
  </si>
  <si>
    <t>Altri costi</t>
  </si>
  <si>
    <t>Totale</t>
  </si>
  <si>
    <t>Assistenza sanitaria collettiva in ambiente di vita e di lavoro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</si>
  <si>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</si>
  <si>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</si>
  <si>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</si>
  <si>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</si>
  <si>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</si>
  <si>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Servizio medico legale</t>
  </si>
  <si>
    <t>19999</t>
  </si>
  <si>
    <t>Totali Assistenza sanitaria collettiva in ambiente di vita e di lavoro</t>
  </si>
  <si>
    <t>Assistenza distrettuale</t>
  </si>
  <si>
    <t>Guardia medica</t>
  </si>
  <si>
    <t>Medicina Generale</t>
  </si>
  <si>
    <t xml:space="preserve">  Medicina generica</t>
  </si>
  <si>
    <t xml:space="preserve">  Pediatria di libera scelta</t>
  </si>
  <si>
    <t>Emergenza sanitaria territoriale</t>
  </si>
  <si>
    <t>Assistenza Farmaceutica</t>
  </si>
  <si>
    <t xml:space="preserve">  Assistenza farmaceutica erogata tramite le farmacie convenzionate</t>
  </si>
  <si>
    <t xml:space="preserve">  Altre forme di erogazione dell'assistenza farmaceutica</t>
  </si>
  <si>
    <t>Assistenza integrativa</t>
  </si>
  <si>
    <t>Assistenza Specialistica</t>
  </si>
  <si>
    <t xml:space="preserve">  Attività clinica</t>
  </si>
  <si>
    <t xml:space="preserve">  Attività di laboratorio</t>
  </si>
  <si>
    <t xml:space="preserve">  Attività di diagnostica strumentale e per immagini</t>
  </si>
  <si>
    <t>Assistenza protesica</t>
  </si>
  <si>
    <t>Assistenza Territoriale, Ambulatoriale e domiciliare</t>
  </si>
  <si>
    <t xml:space="preserve"> Assistenza programmata a domicilio</t>
  </si>
  <si>
    <t xml:space="preserve"> Assistenza alle donne, famiglia, coppie</t>
  </si>
  <si>
    <t xml:space="preserve"> Assistenza psichiatrica</t>
  </si>
  <si>
    <t xml:space="preserve"> Assistenza riabilitativa ai disabili</t>
  </si>
  <si>
    <t xml:space="preserve"> Assistenza ai tossicodipendenti</t>
  </si>
  <si>
    <t xml:space="preserve"> Assistenza agli anziani</t>
  </si>
  <si>
    <t xml:space="preserve"> Assistenza ai malati terminali</t>
  </si>
  <si>
    <t xml:space="preserve"> Assistenza a persone affette da HIV</t>
  </si>
  <si>
    <t>Assistenza territoriale semiresidenziale</t>
  </si>
  <si>
    <t>Assistenza territoriale residenziale</t>
  </si>
  <si>
    <t>Assistenza idrotermale</t>
  </si>
  <si>
    <t>29999</t>
  </si>
  <si>
    <t>Totali Assistenza distrettuale</t>
  </si>
  <si>
    <t>Assistenza ospedaliera</t>
  </si>
  <si>
    <t>Attività di pronto soccorso</t>
  </si>
  <si>
    <t>Ass. Ospedaliera per acuti</t>
  </si>
  <si>
    <t xml:space="preserve">  in Day Hospital e Day Surgery</t>
  </si>
  <si>
    <t xml:space="preserve">  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</si>
  <si>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</si>
  <si>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</si>
  <si>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</si>
  <si>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</si>
  <si>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</si>
  <si>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39999</t>
  </si>
  <si>
    <t>Totali Assistenza ospedaliera</t>
  </si>
  <si>
    <t>49999</t>
  </si>
  <si>
    <t>TOTALE</t>
  </si>
  <si>
    <t>Medicina generale</t>
  </si>
  <si>
    <t>Assistenza farmaceutica erogata tramite le Farmacie</t>
  </si>
  <si>
    <t>Assistenza specialistica</t>
  </si>
  <si>
    <t>Assistenza Domiciliare</t>
  </si>
  <si>
    <t>Assistenza psichiatrica</t>
  </si>
  <si>
    <t>Assistenza riabilitativa ai disabili</t>
  </si>
  <si>
    <t>Assistenza ai tossicodipendenti</t>
  </si>
  <si>
    <t>Assistenza agli anziani</t>
  </si>
  <si>
    <t>Assistenza ai malati terminali</t>
  </si>
  <si>
    <t>Assistenza a persone affette da HIV</t>
  </si>
  <si>
    <t>EMERGENZA TERRITORIALE + PS</t>
  </si>
  <si>
    <t>Assistenza Ospedaliera (senza PS)</t>
  </si>
  <si>
    <t xml:space="preserve">Assistenza Ospedaliera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</si>
</sst>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indexed="65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indexed="65"/>
        <bgColor indexed="12"/>
      </patternFill>
    </fill>
    <fill>
      <patternFill patternType="solid">
        <fgColor rgb="FF00CC00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0000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3" fillId="4" borderId="1" xfId="1" applyNumberFormat="1" applyFont="1" applyFill="1" applyBorder="1" applyAlignment="1">
      <alignment horizontal="right" vertical="center"/>
    </xf>
    <xf numFmtId="1" fontId="3" fillId="2" borderId="1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 vertical="center" wrapText="1"/>
    </xf>
    <xf numFmtId="3" fontId="2" fillId="3" borderId="1" xfId="1" applyNumberFormat="1" applyFont="1" applyFill="1" applyBorder="1" applyAlignment="1">
      <alignment horizontal="right" vertical="center"/>
    </xf>
    <xf numFmtId="3" fontId="3" fillId="5" borderId="1" xfId="1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right" vertical="center"/>
    </xf>
    <xf numFmtId="0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right" vertical="center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left" vertical="center" wrapText="1"/>
    </xf>
    <xf numFmtId="0" fontId="3" fillId="6" borderId="1" xfId="1" applyNumberFormat="1" applyFont="1" applyFill="1" applyBorder="1" applyAlignment="1">
      <alignment horizontal="right" vertical="center"/>
    </xf>
    <xf numFmtId="1" fontId="3" fillId="7" borderId="1" xfId="1" applyNumberFormat="1" applyFont="1" applyFill="1" applyBorder="1" applyAlignment="1">
      <alignment horizontal="right" vertical="center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1" applyNumberFormat="1" applyFont="1" applyFill="1" applyBorder="1" applyAlignment="1">
      <alignment horizontal="right" vertical="center"/>
    </xf>
    <xf numFmtId="0" fontId="3" fillId="8" borderId="1" xfId="1" applyNumberFormat="1" applyFont="1" applyFill="1" applyBorder="1" applyAlignment="1">
      <alignment horizontal="left" vertical="center" wrapText="1"/>
    </xf>
    <xf numFmtId="0" fontId="3" fillId="8" borderId="1" xfId="1" applyNumberFormat="1" applyFont="1" applyFill="1" applyBorder="1" applyAlignment="1">
      <alignment horizontal="right" vertical="center"/>
    </xf>
    <xf numFmtId="41" fontId="3" fillId="0" borderId="2" xfId="2" applyFont="1" applyBorder="1" applyAlignment="1" applyProtection="1">
      <alignment horizontal="left" vertical="center"/>
    </xf>
    <xf numFmtId="41" fontId="3" fillId="0" borderId="2" xfId="2" applyFont="1" applyBorder="1" applyAlignment="1" applyProtection="1">
      <alignment horizontal="left" vertical="center" wrapText="1"/>
    </xf>
    <xf numFmtId="41" fontId="3" fillId="0" borderId="2" xfId="2" applyFont="1" applyBorder="1" applyProtection="1"/>
    <xf numFmtId="0" fontId="2" fillId="0" borderId="0" xfId="1" applyFont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2" borderId="0" xfId="1" applyNumberFormat="1" applyFont="1" applyFill="1" applyBorder="1" applyAlignment="1">
      <alignment horizontal="left" vertical="center" wrapText="1"/>
    </xf>
    <xf numFmtId="3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vertical="center"/>
    </xf>
  </cellXfs>
  <cellStyles count="3">
    <cellStyle name="Migliaia [0]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zoomScale="70" zoomScaleNormal="70" workbookViewId="0">
      <selection activeCell="T35" sqref="T35"/>
    </sheetView>
  </sheetViews>
  <sheetFormatPr defaultColWidth="9.1796875" defaultRowHeight="14" x14ac:dyDescent="0.3"/>
  <cols>
    <col min="1" max="1" width="12.453125" style="3" customWidth="1"/>
    <col min="2" max="2" width="58" style="34" customWidth="1"/>
    <col min="3" max="3" width="15.26953125" style="3" customWidth="1"/>
    <col min="4" max="4" width="13.453125" style="3" customWidth="1"/>
    <col min="5" max="5" width="15" style="3" customWidth="1"/>
    <col min="6" max="6" width="17.26953125" style="3" customWidth="1"/>
    <col min="7" max="7" width="15.81640625" style="3" customWidth="1"/>
    <col min="8" max="8" width="16.7265625" style="3" customWidth="1"/>
    <col min="9" max="9" width="14.7265625" style="3" customWidth="1"/>
    <col min="10" max="10" width="13.1796875" style="3" customWidth="1"/>
    <col min="11" max="11" width="15.453125" style="3" customWidth="1"/>
    <col min="12" max="12" width="12.54296875" style="3" customWidth="1"/>
    <col min="13" max="13" width="14.54296875" style="3" customWidth="1"/>
    <col min="14" max="14" width="12" style="3" customWidth="1"/>
    <col min="15" max="15" width="12.81640625" style="3" customWidth="1"/>
    <col min="16" max="16384" width="9.1796875" style="3"/>
  </cols>
  <sheetData>
    <row r="1" spans="1:15" ht="30" customHeight="1" x14ac:dyDescent="0.3">
      <c r="A1" s="1"/>
      <c r="B1" s="2"/>
      <c r="C1" s="35" t="s">
        <v>0</v>
      </c>
      <c r="D1" s="36"/>
      <c r="E1" s="35" t="s">
        <v>1</v>
      </c>
      <c r="F1" s="36"/>
      <c r="G1" s="36"/>
      <c r="H1" s="1"/>
      <c r="I1" s="1"/>
      <c r="J1" s="1"/>
      <c r="K1" s="1"/>
      <c r="L1" s="1"/>
      <c r="M1" s="1"/>
      <c r="N1" s="1"/>
      <c r="O1" s="1"/>
    </row>
    <row r="2" spans="1:15" ht="42" x14ac:dyDescent="0.3">
      <c r="A2" s="4" t="s">
        <v>2</v>
      </c>
      <c r="B2" s="4"/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6" t="s">
        <v>15</v>
      </c>
    </row>
    <row r="3" spans="1:15" x14ac:dyDescent="0.3">
      <c r="A3" s="7"/>
      <c r="B3" s="8" t="s">
        <v>16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3">
      <c r="A4" s="10">
        <v>10100</v>
      </c>
      <c r="B4" s="11" t="s">
        <v>17</v>
      </c>
      <c r="C4" s="12">
        <v>6.4016929472677804</v>
      </c>
      <c r="D4" s="12">
        <v>17.685206116285347</v>
      </c>
      <c r="E4" s="12">
        <v>68.121754841464153</v>
      </c>
      <c r="F4" s="12">
        <v>130.11935017462767</v>
      </c>
      <c r="G4" s="12">
        <v>241.809240834295</v>
      </c>
      <c r="H4" s="12">
        <v>1510.1713165219096</v>
      </c>
      <c r="I4" s="12">
        <v>12.840333463928435</v>
      </c>
      <c r="J4" s="12">
        <v>89.459856616839687</v>
      </c>
      <c r="K4" s="12">
        <v>152.29270887698937</v>
      </c>
      <c r="L4" s="12">
        <v>136.84453788253893</v>
      </c>
      <c r="M4" s="12">
        <v>16.336186554836026</v>
      </c>
      <c r="N4" s="12">
        <v>163.23508263074297</v>
      </c>
      <c r="O4" s="13">
        <v>2545.3172674617249</v>
      </c>
    </row>
    <row r="5" spans="1:15" x14ac:dyDescent="0.3">
      <c r="A5" s="10">
        <v>10200</v>
      </c>
      <c r="B5" s="11" t="s">
        <v>18</v>
      </c>
      <c r="C5" s="12">
        <v>3.6031197347654288E-2</v>
      </c>
      <c r="D5" s="12">
        <v>13.566068106254971</v>
      </c>
      <c r="E5" s="12">
        <v>8.6589081373619443</v>
      </c>
      <c r="F5" s="12">
        <v>32.77384147550918</v>
      </c>
      <c r="G5" s="12">
        <v>189.08740583167901</v>
      </c>
      <c r="H5" s="12">
        <v>1457.9208181259671</v>
      </c>
      <c r="I5" s="12">
        <v>11.312763288572111</v>
      </c>
      <c r="J5" s="12">
        <v>81.755502302611021</v>
      </c>
      <c r="K5" s="12">
        <v>135.97286352169164</v>
      </c>
      <c r="L5" s="12">
        <v>99.037021253742878</v>
      </c>
      <c r="M5" s="12">
        <v>15.615981352790918</v>
      </c>
      <c r="N5" s="12">
        <v>147.33960223322322</v>
      </c>
      <c r="O5" s="13">
        <v>2193.0768068267516</v>
      </c>
    </row>
    <row r="6" spans="1:15" x14ac:dyDescent="0.3">
      <c r="A6" s="10">
        <v>10300</v>
      </c>
      <c r="B6" s="11" t="s">
        <v>19</v>
      </c>
      <c r="C6" s="12">
        <v>5.9342738630953407E-2</v>
      </c>
      <c r="D6" s="12">
        <v>23.170570799576126</v>
      </c>
      <c r="E6" s="12">
        <v>14.261067082145072</v>
      </c>
      <c r="F6" s="12">
        <v>97.971574887798056</v>
      </c>
      <c r="G6" s="12">
        <v>485.57662799358832</v>
      </c>
      <c r="H6" s="12">
        <v>1970.2477556008728</v>
      </c>
      <c r="I6" s="12">
        <v>398.87153470772915</v>
      </c>
      <c r="J6" s="12">
        <v>175.47407200094383</v>
      </c>
      <c r="K6" s="12">
        <v>233.80284110932632</v>
      </c>
      <c r="L6" s="12">
        <v>163.03540467383039</v>
      </c>
      <c r="M6" s="12">
        <v>25.719242437133261</v>
      </c>
      <c r="N6" s="12">
        <v>259.96997377845338</v>
      </c>
      <c r="O6" s="13">
        <v>3848.1600078100278</v>
      </c>
    </row>
    <row r="7" spans="1:15" x14ac:dyDescent="0.3">
      <c r="A7" s="10">
        <v>10400</v>
      </c>
      <c r="B7" s="11" t="s">
        <v>20</v>
      </c>
      <c r="C7" s="12">
        <v>12.250652192614499</v>
      </c>
      <c r="D7" s="12">
        <v>38.407045560478785</v>
      </c>
      <c r="E7" s="12">
        <v>24.553711648980368</v>
      </c>
      <c r="F7" s="12">
        <v>79.004071230171334</v>
      </c>
      <c r="G7" s="12">
        <v>500.51477806074877</v>
      </c>
      <c r="H7" s="12">
        <v>4057.6401049624646</v>
      </c>
      <c r="I7" s="12">
        <v>31.920456431305524</v>
      </c>
      <c r="J7" s="12">
        <v>310.10108941694705</v>
      </c>
      <c r="K7" s="12">
        <v>383.9873449071772</v>
      </c>
      <c r="L7" s="12">
        <v>280.84759688371815</v>
      </c>
      <c r="M7" s="12">
        <v>44.28159961621904</v>
      </c>
      <c r="N7" s="12">
        <v>417.32415429003902</v>
      </c>
      <c r="O7" s="13">
        <v>6180.8326052008633</v>
      </c>
    </row>
    <row r="8" spans="1:15" x14ac:dyDescent="0.3">
      <c r="A8" s="10">
        <v>10500</v>
      </c>
      <c r="B8" s="11" t="s">
        <v>21</v>
      </c>
      <c r="C8" s="12">
        <v>2157.6436399839013</v>
      </c>
      <c r="D8" s="12">
        <v>31.066199027542453</v>
      </c>
      <c r="E8" s="12">
        <v>996.02654887332073</v>
      </c>
      <c r="F8" s="12">
        <v>68.173989867332267</v>
      </c>
      <c r="G8" s="12">
        <v>212.26958165967355</v>
      </c>
      <c r="H8" s="12">
        <v>1873.7088082289638</v>
      </c>
      <c r="I8" s="12">
        <v>28.634294130655892</v>
      </c>
      <c r="J8" s="12">
        <v>165.04224288982593</v>
      </c>
      <c r="K8" s="12">
        <v>318.53463525597294</v>
      </c>
      <c r="L8" s="12">
        <v>45.521155228357358</v>
      </c>
      <c r="M8" s="12">
        <v>22.086142479862822</v>
      </c>
      <c r="N8" s="12">
        <v>207.42037713632268</v>
      </c>
      <c r="O8" s="13">
        <v>6126.1276147617318</v>
      </c>
    </row>
    <row r="9" spans="1:15" x14ac:dyDescent="0.3">
      <c r="A9" s="10">
        <v>10600</v>
      </c>
      <c r="B9" s="11" t="s">
        <v>22</v>
      </c>
      <c r="C9" s="12">
        <v>11.235458991542105</v>
      </c>
      <c r="D9" s="12">
        <v>31.103997644183671</v>
      </c>
      <c r="E9" s="12">
        <v>326.47338293273782</v>
      </c>
      <c r="F9" s="12">
        <v>294.50441219248125</v>
      </c>
      <c r="G9" s="12">
        <v>191.83541880643688</v>
      </c>
      <c r="H9" s="12">
        <v>1397.5380610576299</v>
      </c>
      <c r="I9" s="12">
        <v>15.302066818331774</v>
      </c>
      <c r="J9" s="12">
        <v>272.6002207289319</v>
      </c>
      <c r="K9" s="12">
        <v>216.31974017573737</v>
      </c>
      <c r="L9" s="12">
        <v>107.7910210475299</v>
      </c>
      <c r="M9" s="12">
        <v>17.604339050141999</v>
      </c>
      <c r="N9" s="12">
        <v>200.15574153937192</v>
      </c>
      <c r="O9" s="13">
        <v>3082.4638609850563</v>
      </c>
    </row>
    <row r="10" spans="1:15" ht="28" x14ac:dyDescent="0.3">
      <c r="A10" s="14" t="s">
        <v>23</v>
      </c>
      <c r="B10" s="15" t="s">
        <v>24</v>
      </c>
      <c r="C10" s="16">
        <v>2187.6268180513043</v>
      </c>
      <c r="D10" s="16">
        <v>154.99908725432135</v>
      </c>
      <c r="E10" s="16">
        <v>1438.0953735160101</v>
      </c>
      <c r="F10" s="16">
        <v>702.54723982791973</v>
      </c>
      <c r="G10" s="16">
        <v>1821.0930531864215</v>
      </c>
      <c r="H10" s="16">
        <v>12267.226864497808</v>
      </c>
      <c r="I10" s="16">
        <v>498.88144884052286</v>
      </c>
      <c r="J10" s="16">
        <v>1094.4329839560994</v>
      </c>
      <c r="K10" s="16">
        <v>1440.910133846895</v>
      </c>
      <c r="L10" s="16">
        <v>833.07673696971756</v>
      </c>
      <c r="M10" s="16">
        <v>141.64349149098405</v>
      </c>
      <c r="N10" s="16">
        <v>1395.4449316081532</v>
      </c>
      <c r="O10" s="16">
        <v>23975.978163046155</v>
      </c>
    </row>
    <row r="11" spans="1:15" x14ac:dyDescent="0.3">
      <c r="A11" s="17"/>
      <c r="B11" s="18" t="s">
        <v>25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3">
      <c r="A12" s="10">
        <v>20100</v>
      </c>
      <c r="B12" s="11" t="s">
        <v>26</v>
      </c>
      <c r="C12" s="12">
        <v>8.9734918642549353</v>
      </c>
      <c r="D12" s="12">
        <v>19.288907190267754</v>
      </c>
      <c r="E12" s="12">
        <v>3506.226279053129</v>
      </c>
      <c r="F12" s="12">
        <v>6.9903642594423001</v>
      </c>
      <c r="G12" s="12">
        <v>220.48808816618526</v>
      </c>
      <c r="H12" s="12">
        <v>35.568814463032147</v>
      </c>
      <c r="I12" s="12">
        <v>0.29129859569157135</v>
      </c>
      <c r="J12" s="12">
        <v>26.474422111614878</v>
      </c>
      <c r="K12" s="12">
        <v>53.203241498820546</v>
      </c>
      <c r="L12" s="12">
        <v>5.9727087615892067</v>
      </c>
      <c r="M12" s="12">
        <v>1.0695177617738314</v>
      </c>
      <c r="N12" s="12">
        <v>186.63845178045685</v>
      </c>
      <c r="O12" s="13">
        <v>4071.1855855062581</v>
      </c>
    </row>
    <row r="13" spans="1:15" x14ac:dyDescent="0.3">
      <c r="A13" s="20">
        <v>20201</v>
      </c>
      <c r="B13" s="21" t="s">
        <v>27</v>
      </c>
      <c r="C13" s="22">
        <v>204.32337252421854</v>
      </c>
      <c r="D13" s="22">
        <v>81.314025387956889</v>
      </c>
      <c r="E13" s="22">
        <v>34571.676667069376</v>
      </c>
      <c r="F13" s="22">
        <v>366.33604545824249</v>
      </c>
      <c r="G13" s="22">
        <v>2804.6383761633074</v>
      </c>
      <c r="H13" s="22">
        <v>2729.3300000726476</v>
      </c>
      <c r="I13" s="22">
        <v>10.470305207018646</v>
      </c>
      <c r="J13" s="22">
        <v>1134.9709133477004</v>
      </c>
      <c r="K13" s="22">
        <v>278.06646256526199</v>
      </c>
      <c r="L13" s="22">
        <v>262.76100420485119</v>
      </c>
      <c r="M13" s="22">
        <v>38.442263559540706</v>
      </c>
      <c r="N13" s="22">
        <v>374.19562085829801</v>
      </c>
      <c r="O13" s="22">
        <v>42856.52505641841</v>
      </c>
    </row>
    <row r="14" spans="1:15" x14ac:dyDescent="0.3">
      <c r="A14" s="10">
        <v>20201</v>
      </c>
      <c r="B14" s="11" t="s">
        <v>28</v>
      </c>
      <c r="C14" s="12">
        <v>204.32337252421854</v>
      </c>
      <c r="D14" s="12">
        <v>81.314025387956889</v>
      </c>
      <c r="E14" s="12">
        <v>29204.676667069372</v>
      </c>
      <c r="F14" s="12">
        <v>366.33604545824249</v>
      </c>
      <c r="G14" s="12">
        <v>2804.6383761633074</v>
      </c>
      <c r="H14" s="12">
        <v>2729.3300000726476</v>
      </c>
      <c r="I14" s="12">
        <v>10.470305207018646</v>
      </c>
      <c r="J14" s="12">
        <v>1134.9709133477004</v>
      </c>
      <c r="K14" s="12">
        <v>278.06646256526199</v>
      </c>
      <c r="L14" s="12">
        <v>262.76100420485119</v>
      </c>
      <c r="M14" s="12">
        <v>38.442263559540706</v>
      </c>
      <c r="N14" s="12">
        <v>374.19562085829801</v>
      </c>
      <c r="O14" s="13">
        <v>37489.52505641841</v>
      </c>
    </row>
    <row r="15" spans="1:15" x14ac:dyDescent="0.3">
      <c r="A15" s="10">
        <v>20202</v>
      </c>
      <c r="B15" s="11" t="s">
        <v>29</v>
      </c>
      <c r="C15" s="12"/>
      <c r="D15" s="12"/>
      <c r="E15" s="12">
        <v>5367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5367</v>
      </c>
    </row>
    <row r="16" spans="1:15" x14ac:dyDescent="0.3">
      <c r="A16" s="10">
        <v>20300</v>
      </c>
      <c r="B16" s="11" t="s">
        <v>30</v>
      </c>
      <c r="C16" s="12">
        <v>192.69149752761973</v>
      </c>
      <c r="D16" s="12">
        <v>49.234646301549105</v>
      </c>
      <c r="E16" s="12">
        <v>3306.2639538793737</v>
      </c>
      <c r="F16" s="12">
        <v>1124.143213027485</v>
      </c>
      <c r="G16" s="12">
        <v>1483.8545105177961</v>
      </c>
      <c r="H16" s="12">
        <v>4689.2635629063489</v>
      </c>
      <c r="I16" s="12">
        <v>17.710909993624991</v>
      </c>
      <c r="J16" s="12">
        <v>2045.1888584771139</v>
      </c>
      <c r="K16" s="12">
        <v>272.51579072082836</v>
      </c>
      <c r="L16" s="12">
        <v>276.20270171538232</v>
      </c>
      <c r="M16" s="12">
        <v>65.026516074988649</v>
      </c>
      <c r="N16" s="12">
        <v>731.9525797301111</v>
      </c>
      <c r="O16" s="13">
        <v>14254.048740872222</v>
      </c>
    </row>
    <row r="17" spans="1:15" x14ac:dyDescent="0.3">
      <c r="A17" s="20">
        <v>20401</v>
      </c>
      <c r="B17" s="21" t="s">
        <v>31</v>
      </c>
      <c r="C17" s="22">
        <v>20511.757826306337</v>
      </c>
      <c r="D17" s="22">
        <v>13.358682341153191</v>
      </c>
      <c r="E17" s="22">
        <v>77125.888054577605</v>
      </c>
      <c r="F17" s="22">
        <v>58.207122598604357</v>
      </c>
      <c r="G17" s="22">
        <v>559.99537040505243</v>
      </c>
      <c r="H17" s="22">
        <v>873.52633057828007</v>
      </c>
      <c r="I17" s="22">
        <v>3.0191293348260988</v>
      </c>
      <c r="J17" s="22">
        <v>177.18722529054054</v>
      </c>
      <c r="K17" s="22">
        <v>143.74473481035568</v>
      </c>
      <c r="L17" s="22">
        <v>68.294191862970322</v>
      </c>
      <c r="M17" s="22">
        <v>11.084888483663764</v>
      </c>
      <c r="N17" s="22">
        <v>108.06777172511971</v>
      </c>
      <c r="O17" s="22">
        <v>99654.131328314514</v>
      </c>
    </row>
    <row r="18" spans="1:15" ht="28" x14ac:dyDescent="0.3">
      <c r="A18" s="10">
        <v>20401</v>
      </c>
      <c r="B18" s="11" t="s">
        <v>32</v>
      </c>
      <c r="C18" s="12">
        <v>6.4930904739369064E-2</v>
      </c>
      <c r="D18" s="12">
        <v>5.5039767192057223</v>
      </c>
      <c r="E18" s="12">
        <v>47940.284678085904</v>
      </c>
      <c r="F18" s="12">
        <v>44.652074160402378</v>
      </c>
      <c r="G18" s="12">
        <v>344.50220944899405</v>
      </c>
      <c r="H18" s="12">
        <v>358.50630314027859</v>
      </c>
      <c r="I18" s="12">
        <v>1.4774804414706746</v>
      </c>
      <c r="J18" s="12">
        <v>119.94427763455229</v>
      </c>
      <c r="K18" s="12">
        <v>106.08508064049175</v>
      </c>
      <c r="L18" s="12">
        <v>34.402309037226566</v>
      </c>
      <c r="M18" s="12">
        <v>5.4246453577120723</v>
      </c>
      <c r="N18" s="12">
        <v>54.939488501083567</v>
      </c>
      <c r="O18" s="13">
        <v>49015.787454072059</v>
      </c>
    </row>
    <row r="19" spans="1:15" x14ac:dyDescent="0.3">
      <c r="A19" s="10">
        <v>20402</v>
      </c>
      <c r="B19" s="11" t="s">
        <v>33</v>
      </c>
      <c r="C19" s="12">
        <v>20511.692895401597</v>
      </c>
      <c r="D19" s="12">
        <v>7.8547056219474687</v>
      </c>
      <c r="E19" s="12">
        <v>29185.603376491708</v>
      </c>
      <c r="F19" s="12">
        <v>13.555048438201981</v>
      </c>
      <c r="G19" s="12">
        <v>215.4931609560584</v>
      </c>
      <c r="H19" s="12">
        <v>515.02002743800142</v>
      </c>
      <c r="I19" s="12">
        <v>1.5416488933554244</v>
      </c>
      <c r="J19" s="12">
        <v>57.242947655988253</v>
      </c>
      <c r="K19" s="12">
        <v>37.659654169863913</v>
      </c>
      <c r="L19" s="12">
        <v>33.891882825743757</v>
      </c>
      <c r="M19" s="12">
        <v>5.6602431259516912</v>
      </c>
      <c r="N19" s="12">
        <v>53.128283224036146</v>
      </c>
      <c r="O19" s="13">
        <v>50638.343874242455</v>
      </c>
    </row>
    <row r="20" spans="1:15" x14ac:dyDescent="0.3">
      <c r="A20" s="10">
        <v>20500</v>
      </c>
      <c r="B20" s="11" t="s">
        <v>34</v>
      </c>
      <c r="C20" s="12">
        <v>450.07089266841206</v>
      </c>
      <c r="D20" s="12">
        <v>14.056775900991234</v>
      </c>
      <c r="E20" s="12">
        <v>1474.5546266292461</v>
      </c>
      <c r="F20" s="12">
        <v>2.0512834811994276</v>
      </c>
      <c r="G20" s="12">
        <v>119.09956363717724</v>
      </c>
      <c r="H20" s="12">
        <v>11.739129551532036</v>
      </c>
      <c r="I20" s="12">
        <v>0.11598959222904066</v>
      </c>
      <c r="J20" s="12">
        <v>21.347045586025324</v>
      </c>
      <c r="K20" s="12">
        <v>12.802793073357224</v>
      </c>
      <c r="L20" s="12">
        <v>4.9427859969514865</v>
      </c>
      <c r="M20" s="12">
        <v>0.4258617477209225</v>
      </c>
      <c r="N20" s="12">
        <v>3.9981419891156973</v>
      </c>
      <c r="O20" s="13">
        <v>2115.2048898539574</v>
      </c>
    </row>
    <row r="21" spans="1:15" x14ac:dyDescent="0.3">
      <c r="A21" s="20">
        <v>20601</v>
      </c>
      <c r="B21" s="21" t="s">
        <v>35</v>
      </c>
      <c r="C21" s="22">
        <v>3820.7705036756888</v>
      </c>
      <c r="D21" s="22">
        <v>311.83918119700803</v>
      </c>
      <c r="E21" s="22">
        <v>62242.539889332467</v>
      </c>
      <c r="F21" s="22">
        <v>1798.7759654815297</v>
      </c>
      <c r="G21" s="22">
        <v>11115.087095354003</v>
      </c>
      <c r="H21" s="22">
        <v>24050.126657548652</v>
      </c>
      <c r="I21" s="22">
        <v>76.970437816928609</v>
      </c>
      <c r="J21" s="22">
        <v>3604.3377525138194</v>
      </c>
      <c r="K21" s="22">
        <v>2797.3537770944449</v>
      </c>
      <c r="L21" s="22">
        <v>1557.8714122637923</v>
      </c>
      <c r="M21" s="22">
        <v>282.60091738950769</v>
      </c>
      <c r="N21" s="22">
        <v>3415.8220366963042</v>
      </c>
      <c r="O21" s="22">
        <v>115074.09562636416</v>
      </c>
    </row>
    <row r="22" spans="1:15" x14ac:dyDescent="0.3">
      <c r="A22" s="10">
        <v>20601</v>
      </c>
      <c r="B22" s="11" t="s">
        <v>36</v>
      </c>
      <c r="C22" s="12">
        <v>3312.4979863531912</v>
      </c>
      <c r="D22" s="12">
        <v>199.42391061720838</v>
      </c>
      <c r="E22" s="12">
        <v>33332.150412558542</v>
      </c>
      <c r="F22" s="12">
        <v>964.82555604304571</v>
      </c>
      <c r="G22" s="12">
        <v>6209.3592588087859</v>
      </c>
      <c r="H22" s="12">
        <v>15694.445352944676</v>
      </c>
      <c r="I22" s="12">
        <v>51.473515305556589</v>
      </c>
      <c r="J22" s="12">
        <v>2530.7383679262634</v>
      </c>
      <c r="K22" s="12">
        <v>2139.2857299434063</v>
      </c>
      <c r="L22" s="12">
        <v>944.44972656597577</v>
      </c>
      <c r="M22" s="12">
        <v>188.98765628969645</v>
      </c>
      <c r="N22" s="12">
        <v>2537.1776163105646</v>
      </c>
      <c r="O22" s="13">
        <v>68104.81508966691</v>
      </c>
    </row>
    <row r="23" spans="1:15" x14ac:dyDescent="0.3">
      <c r="A23" s="10">
        <v>20602</v>
      </c>
      <c r="B23" s="11" t="s">
        <v>37</v>
      </c>
      <c r="C23" s="12">
        <v>145.76154807877126</v>
      </c>
      <c r="D23" s="12">
        <v>10.476437261761971</v>
      </c>
      <c r="E23" s="12">
        <v>16674.692042007027</v>
      </c>
      <c r="F23" s="12">
        <v>488.30652324472027</v>
      </c>
      <c r="G23" s="12">
        <v>419.08067343728749</v>
      </c>
      <c r="H23" s="12">
        <v>1430.2862127823337</v>
      </c>
      <c r="I23" s="12">
        <v>4.2541917444481685</v>
      </c>
      <c r="J23" s="12">
        <v>170.56512106240251</v>
      </c>
      <c r="K23" s="12">
        <v>82.234760109470628</v>
      </c>
      <c r="L23" s="12">
        <v>102.02181899689664</v>
      </c>
      <c r="M23" s="12">
        <v>15.619483581364092</v>
      </c>
      <c r="N23" s="12">
        <v>146.60286333842663</v>
      </c>
      <c r="O23" s="13">
        <v>19689.901675644913</v>
      </c>
    </row>
    <row r="24" spans="1:15" x14ac:dyDescent="0.3">
      <c r="A24" s="10">
        <v>20603</v>
      </c>
      <c r="B24" s="11" t="s">
        <v>38</v>
      </c>
      <c r="C24" s="12">
        <v>362.51096924372644</v>
      </c>
      <c r="D24" s="12">
        <v>101.93883331803768</v>
      </c>
      <c r="E24" s="12">
        <v>12235.697434766897</v>
      </c>
      <c r="F24" s="12">
        <v>345.64388619376376</v>
      </c>
      <c r="G24" s="12">
        <v>4486.6471631079312</v>
      </c>
      <c r="H24" s="12">
        <v>6925.3950918216433</v>
      </c>
      <c r="I24" s="12">
        <v>21.242730766923856</v>
      </c>
      <c r="J24" s="12">
        <v>903.03426352515362</v>
      </c>
      <c r="K24" s="12">
        <v>575.83328704156793</v>
      </c>
      <c r="L24" s="12">
        <v>511.39986670091986</v>
      </c>
      <c r="M24" s="12">
        <v>77.993777518447175</v>
      </c>
      <c r="N24" s="12">
        <v>732.04155704731306</v>
      </c>
      <c r="O24" s="13">
        <v>27279.37886105233</v>
      </c>
    </row>
    <row r="25" spans="1:15" x14ac:dyDescent="0.3">
      <c r="A25" s="10">
        <v>20700</v>
      </c>
      <c r="B25" s="11" t="s">
        <v>39</v>
      </c>
      <c r="C25" s="12">
        <v>1342.1532852349694</v>
      </c>
      <c r="D25" s="12">
        <v>12.442113184844553</v>
      </c>
      <c r="E25" s="12">
        <v>4458.5630740903316</v>
      </c>
      <c r="F25" s="12">
        <v>4.5998195711338559</v>
      </c>
      <c r="G25" s="12">
        <v>347.24767527232382</v>
      </c>
      <c r="H25" s="12">
        <v>34.226703457187838</v>
      </c>
      <c r="I25" s="12">
        <v>0.33818021684796967</v>
      </c>
      <c r="J25" s="12">
        <v>62.239623112823196</v>
      </c>
      <c r="K25" s="12">
        <v>37.327929640945854</v>
      </c>
      <c r="L25" s="12">
        <v>14.411227836557995</v>
      </c>
      <c r="M25" s="12">
        <v>1.2416460427512279</v>
      </c>
      <c r="N25" s="12">
        <v>11.657015934655488</v>
      </c>
      <c r="O25" s="13">
        <v>6326.4482935953729</v>
      </c>
    </row>
    <row r="26" spans="1:15" x14ac:dyDescent="0.3">
      <c r="A26" s="20">
        <v>20801</v>
      </c>
      <c r="B26" s="21" t="s">
        <v>40</v>
      </c>
      <c r="C26" s="22">
        <v>1404.3658047016099</v>
      </c>
      <c r="D26" s="22">
        <v>249.25378972286182</v>
      </c>
      <c r="E26" s="22">
        <v>8890.0635981298892</v>
      </c>
      <c r="F26" s="22">
        <v>6315.4881781153126</v>
      </c>
      <c r="G26" s="22">
        <v>6001.816605466548</v>
      </c>
      <c r="H26" s="22">
        <v>17473.073034617883</v>
      </c>
      <c r="I26" s="22">
        <v>51.1633252372812</v>
      </c>
      <c r="J26" s="22">
        <v>1481.4481365106028</v>
      </c>
      <c r="K26" s="22">
        <v>1287.2277673633184</v>
      </c>
      <c r="L26" s="22">
        <v>1260.0422248205007</v>
      </c>
      <c r="M26" s="22">
        <v>187.84877751563732</v>
      </c>
      <c r="N26" s="22">
        <v>1855.9433062477506</v>
      </c>
      <c r="O26" s="22">
        <v>46457.734548449203</v>
      </c>
    </row>
    <row r="27" spans="1:15" x14ac:dyDescent="0.3">
      <c r="A27" s="10">
        <v>20801</v>
      </c>
      <c r="B27" s="11" t="s">
        <v>41</v>
      </c>
      <c r="C27" s="12">
        <v>498.33655687139924</v>
      </c>
      <c r="D27" s="12">
        <v>99.729009218416977</v>
      </c>
      <c r="E27" s="12">
        <v>7895.3732011902011</v>
      </c>
      <c r="F27" s="12">
        <v>4696.5143368506833</v>
      </c>
      <c r="G27" s="12">
        <v>1914.0383682841641</v>
      </c>
      <c r="H27" s="12">
        <v>3365.1085636596868</v>
      </c>
      <c r="I27" s="12">
        <v>10.048562507688562</v>
      </c>
      <c r="J27" s="12">
        <v>232.33607293531966</v>
      </c>
      <c r="K27" s="12">
        <v>378.06865402984863</v>
      </c>
      <c r="L27" s="12">
        <v>229.90760109946757</v>
      </c>
      <c r="M27" s="12">
        <v>36.893813568695052</v>
      </c>
      <c r="N27" s="12">
        <v>346.31173356318453</v>
      </c>
      <c r="O27" s="13">
        <v>19702.666473778754</v>
      </c>
    </row>
    <row r="28" spans="1:15" x14ac:dyDescent="0.3">
      <c r="A28" s="10">
        <v>20802</v>
      </c>
      <c r="B28" s="11" t="s">
        <v>42</v>
      </c>
      <c r="C28" s="12">
        <v>59.727906163319545</v>
      </c>
      <c r="D28" s="12">
        <v>44.877055461387926</v>
      </c>
      <c r="E28" s="12">
        <v>724.57804611056565</v>
      </c>
      <c r="F28" s="12">
        <v>53.453787729249107</v>
      </c>
      <c r="G28" s="12">
        <v>1468.2194609745211</v>
      </c>
      <c r="H28" s="12">
        <v>2538.8268263311447</v>
      </c>
      <c r="I28" s="12">
        <v>7.1455542703614263</v>
      </c>
      <c r="J28" s="12">
        <v>118.7536930395501</v>
      </c>
      <c r="K28" s="12">
        <v>169.41547622245719</v>
      </c>
      <c r="L28" s="12">
        <v>228.27256981138777</v>
      </c>
      <c r="M28" s="12">
        <v>26.235269661107822</v>
      </c>
      <c r="N28" s="12">
        <v>332.95574487799342</v>
      </c>
      <c r="O28" s="13">
        <v>5772.4613906530458</v>
      </c>
    </row>
    <row r="29" spans="1:15" x14ac:dyDescent="0.3">
      <c r="A29" s="10">
        <v>20803</v>
      </c>
      <c r="B29" s="11" t="s">
        <v>43</v>
      </c>
      <c r="C29" s="12">
        <v>590.16313321353482</v>
      </c>
      <c r="D29" s="12">
        <v>89.317146456273107</v>
      </c>
      <c r="E29" s="12">
        <v>241.52154348527807</v>
      </c>
      <c r="F29" s="12">
        <v>460.47202241829837</v>
      </c>
      <c r="G29" s="12">
        <v>1973.7798655106351</v>
      </c>
      <c r="H29" s="12">
        <v>9023.9960054427738</v>
      </c>
      <c r="I29" s="12">
        <v>26.092031914216289</v>
      </c>
      <c r="J29" s="12">
        <v>691.36446193560118</v>
      </c>
      <c r="K29" s="12">
        <v>607.43143196119092</v>
      </c>
      <c r="L29" s="12">
        <v>614.86878037720408</v>
      </c>
      <c r="M29" s="12">
        <v>95.798235850648965</v>
      </c>
      <c r="N29" s="12">
        <v>899.1506767120743</v>
      </c>
      <c r="O29" s="13">
        <v>15313.955335277729</v>
      </c>
    </row>
    <row r="30" spans="1:15" x14ac:dyDescent="0.3">
      <c r="A30" s="10">
        <v>20804</v>
      </c>
      <c r="B30" s="11" t="s">
        <v>44</v>
      </c>
      <c r="C30" s="12">
        <v>1.9138513902402482E-2</v>
      </c>
      <c r="D30" s="12">
        <v>1.6530624379006431</v>
      </c>
      <c r="E30" s="12">
        <v>0.50318234316458643</v>
      </c>
      <c r="F30" s="12">
        <v>1059.9909438436296</v>
      </c>
      <c r="G30" s="12">
        <v>25.12477392395099</v>
      </c>
      <c r="H30" s="12">
        <v>30.758135339582289</v>
      </c>
      <c r="I30" s="12">
        <v>0.17958657080916768</v>
      </c>
      <c r="J30" s="12">
        <v>26.421459347762365</v>
      </c>
      <c r="K30" s="12">
        <v>13.870249359832906</v>
      </c>
      <c r="L30" s="12">
        <v>4.2048895069711456</v>
      </c>
      <c r="M30" s="12">
        <v>0.65936132235880951</v>
      </c>
      <c r="N30" s="12">
        <v>6.1905994585044422</v>
      </c>
      <c r="O30" s="13">
        <v>1169.5753819683694</v>
      </c>
    </row>
    <row r="31" spans="1:15" x14ac:dyDescent="0.3">
      <c r="A31" s="10">
        <v>20805</v>
      </c>
      <c r="B31" s="11" t="s">
        <v>45</v>
      </c>
      <c r="C31" s="12">
        <v>256.11906993945405</v>
      </c>
      <c r="D31" s="12">
        <v>13.677516148883159</v>
      </c>
      <c r="E31" s="12">
        <v>28.087625000679264</v>
      </c>
      <c r="F31" s="12">
        <v>45.057087273452893</v>
      </c>
      <c r="G31" s="12">
        <v>620.65413677327706</v>
      </c>
      <c r="H31" s="12">
        <v>2514.383503844695</v>
      </c>
      <c r="I31" s="12">
        <v>7.6975899742057488</v>
      </c>
      <c r="J31" s="12">
        <v>412.57244925236955</v>
      </c>
      <c r="K31" s="12">
        <v>118.4419557899887</v>
      </c>
      <c r="L31" s="12">
        <v>182.78838402547021</v>
      </c>
      <c r="M31" s="12">
        <v>28.262097112826652</v>
      </c>
      <c r="N31" s="12">
        <v>271.33455163599376</v>
      </c>
      <c r="O31" s="13">
        <v>4499.0759667712955</v>
      </c>
    </row>
    <row r="32" spans="1:15" x14ac:dyDescent="0.3">
      <c r="A32" s="10">
        <v>20806</v>
      </c>
      <c r="B32" s="11" t="s">
        <v>46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x14ac:dyDescent="0.3">
      <c r="A33" s="10">
        <v>20807</v>
      </c>
      <c r="B33" s="11" t="s">
        <v>47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x14ac:dyDescent="0.3">
      <c r="A34" s="10">
        <v>20808</v>
      </c>
      <c r="B34" s="11" t="s">
        <v>48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x14ac:dyDescent="0.3">
      <c r="A35" s="20">
        <v>20901</v>
      </c>
      <c r="B35" s="21" t="s">
        <v>49</v>
      </c>
      <c r="C35" s="22">
        <v>41.673318601396701</v>
      </c>
      <c r="D35" s="22">
        <v>106.59317641417523</v>
      </c>
      <c r="E35" s="22">
        <v>4175.597159428291</v>
      </c>
      <c r="F35" s="22">
        <v>61.666224732296641</v>
      </c>
      <c r="G35" s="22">
        <v>497.40605214985106</v>
      </c>
      <c r="H35" s="22">
        <v>1533.4059138694902</v>
      </c>
      <c r="I35" s="22">
        <v>5.447764194460393</v>
      </c>
      <c r="J35" s="22">
        <v>457.83748567683006</v>
      </c>
      <c r="K35" s="22">
        <v>164.05582287443397</v>
      </c>
      <c r="L35" s="22">
        <v>129.54640067430259</v>
      </c>
      <c r="M35" s="22">
        <v>20.001746160493031</v>
      </c>
      <c r="N35" s="22">
        <v>187.74169832258147</v>
      </c>
      <c r="O35" s="22">
        <v>7380.9727630986035</v>
      </c>
    </row>
    <row r="36" spans="1:15" x14ac:dyDescent="0.3">
      <c r="A36" s="10">
        <v>20901</v>
      </c>
      <c r="B36" s="11" t="s">
        <v>43</v>
      </c>
      <c r="C36" s="12">
        <v>18.576590547507358</v>
      </c>
      <c r="D36" s="12">
        <v>99.523670650830795</v>
      </c>
      <c r="E36" s="12">
        <v>9.892991411042324</v>
      </c>
      <c r="F36" s="12">
        <v>54.999142708832316</v>
      </c>
      <c r="G36" s="12">
        <v>357.96748613453963</v>
      </c>
      <c r="H36" s="12">
        <v>1351.0021756931701</v>
      </c>
      <c r="I36" s="12">
        <v>4.5868610191433685</v>
      </c>
      <c r="J36" s="12">
        <v>357.71570578340004</v>
      </c>
      <c r="K36" s="12">
        <v>105.98217436734765</v>
      </c>
      <c r="L36" s="12">
        <v>109.38516573602638</v>
      </c>
      <c r="M36" s="12">
        <v>16.840895916834647</v>
      </c>
      <c r="N36" s="12">
        <v>158.06661600394079</v>
      </c>
      <c r="O36" s="13">
        <v>2644.539475972615</v>
      </c>
    </row>
    <row r="37" spans="1:15" x14ac:dyDescent="0.3">
      <c r="A37" s="10">
        <v>20902</v>
      </c>
      <c r="B37" s="11" t="s">
        <v>44</v>
      </c>
      <c r="C37" s="12">
        <v>21.460134962627016</v>
      </c>
      <c r="D37" s="12">
        <v>5.8404694631369871</v>
      </c>
      <c r="E37" s="12">
        <v>3416.2891679074205</v>
      </c>
      <c r="F37" s="12">
        <v>2.5586240953530393</v>
      </c>
      <c r="G37" s="12">
        <v>121.13778516416119</v>
      </c>
      <c r="H37" s="12">
        <v>151.36345176760733</v>
      </c>
      <c r="I37" s="12">
        <v>0.730486473970549</v>
      </c>
      <c r="J37" s="12">
        <v>89.493803307435485</v>
      </c>
      <c r="K37" s="12">
        <v>48.145145384683893</v>
      </c>
      <c r="L37" s="12">
        <v>17.103810939204337</v>
      </c>
      <c r="M37" s="12">
        <v>2.6820186235097792</v>
      </c>
      <c r="N37" s="12">
        <v>25.179461643968452</v>
      </c>
      <c r="O37" s="13">
        <v>3901.9843597330787</v>
      </c>
    </row>
    <row r="38" spans="1:15" x14ac:dyDescent="0.3">
      <c r="A38" s="10">
        <v>20903</v>
      </c>
      <c r="B38" s="11" t="s">
        <v>45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</row>
    <row r="39" spans="1:15" x14ac:dyDescent="0.3">
      <c r="A39" s="10">
        <v>20904</v>
      </c>
      <c r="B39" s="11" t="s">
        <v>46</v>
      </c>
      <c r="C39" s="12">
        <v>1.6365930912623303</v>
      </c>
      <c r="D39" s="12">
        <v>1.2290363002074594</v>
      </c>
      <c r="E39" s="12">
        <v>749.41500010982861</v>
      </c>
      <c r="F39" s="12">
        <v>4.1084579281112887</v>
      </c>
      <c r="G39" s="12">
        <v>18.300780851150225</v>
      </c>
      <c r="H39" s="12">
        <v>31.040286408712809</v>
      </c>
      <c r="I39" s="12">
        <v>0.13041670134647526</v>
      </c>
      <c r="J39" s="12">
        <v>10.627976585994555</v>
      </c>
      <c r="K39" s="12">
        <v>9.9285031224024305</v>
      </c>
      <c r="L39" s="12">
        <v>3.057423999071859</v>
      </c>
      <c r="M39" s="12">
        <v>0.4788316201486047</v>
      </c>
      <c r="N39" s="12">
        <v>4.4956206746722058</v>
      </c>
      <c r="O39" s="13">
        <v>834.44892739290879</v>
      </c>
    </row>
    <row r="40" spans="1:15" x14ac:dyDescent="0.3">
      <c r="A40" s="10">
        <v>20905</v>
      </c>
      <c r="B40" s="11" t="s">
        <v>48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</row>
    <row r="41" spans="1:15" x14ac:dyDescent="0.3">
      <c r="A41" s="10">
        <v>20906</v>
      </c>
      <c r="B41" s="11" t="s">
        <v>47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5" x14ac:dyDescent="0.3">
      <c r="A42" s="20">
        <v>21001</v>
      </c>
      <c r="B42" s="21" t="s">
        <v>50</v>
      </c>
      <c r="C42" s="22">
        <v>1458.3872228194866</v>
      </c>
      <c r="D42" s="22">
        <v>191.86593463757882</v>
      </c>
      <c r="E42" s="22">
        <v>45286.893290111329</v>
      </c>
      <c r="F42" s="22">
        <v>304.11569237490903</v>
      </c>
      <c r="G42" s="22">
        <v>3023.9886199959515</v>
      </c>
      <c r="H42" s="22">
        <v>6219.8535579182599</v>
      </c>
      <c r="I42" s="22">
        <v>20.601007377549656</v>
      </c>
      <c r="J42" s="22">
        <v>982.88130405202344</v>
      </c>
      <c r="K42" s="22">
        <v>947.6427235843347</v>
      </c>
      <c r="L42" s="22">
        <v>470.78130599797407</v>
      </c>
      <c r="M42" s="22">
        <v>75.637657120914923</v>
      </c>
      <c r="N42" s="22">
        <v>723.43350400117708</v>
      </c>
      <c r="O42" s="22">
        <v>59706.081819991472</v>
      </c>
    </row>
    <row r="43" spans="1:15" x14ac:dyDescent="0.3">
      <c r="A43" s="10">
        <v>21001</v>
      </c>
      <c r="B43" s="11" t="s">
        <v>43</v>
      </c>
      <c r="C43" s="12">
        <v>41.277755582383534</v>
      </c>
      <c r="D43" s="12">
        <v>105.55503899310241</v>
      </c>
      <c r="E43" s="12">
        <v>6130.220312136953</v>
      </c>
      <c r="F43" s="12">
        <v>49.75220301457334</v>
      </c>
      <c r="G43" s="12">
        <v>1786.7480291034735</v>
      </c>
      <c r="H43" s="12">
        <v>3832.0093130078121</v>
      </c>
      <c r="I43" s="12">
        <v>11.412874087795091</v>
      </c>
      <c r="J43" s="12">
        <v>305.65500277054281</v>
      </c>
      <c r="K43" s="12">
        <v>377.61163394494361</v>
      </c>
      <c r="L43" s="12">
        <v>267.22418210560454</v>
      </c>
      <c r="M43" s="12">
        <v>41.902953636993267</v>
      </c>
      <c r="N43" s="12">
        <v>393.2960642164262</v>
      </c>
      <c r="O43" s="13">
        <v>13342.665362600603</v>
      </c>
    </row>
    <row r="44" spans="1:15" x14ac:dyDescent="0.3">
      <c r="A44" s="10">
        <v>21002</v>
      </c>
      <c r="B44" s="11" t="s">
        <v>44</v>
      </c>
      <c r="C44" s="12">
        <v>27.005802838926712</v>
      </c>
      <c r="D44" s="12">
        <v>13.921079107720463</v>
      </c>
      <c r="E44" s="12">
        <v>8898.6304834208167</v>
      </c>
      <c r="F44" s="12">
        <v>5.3567084359854018</v>
      </c>
      <c r="G44" s="12">
        <v>211.58545336200808</v>
      </c>
      <c r="H44" s="12">
        <v>259.02617194065925</v>
      </c>
      <c r="I44" s="12">
        <v>1.5123680761228022</v>
      </c>
      <c r="J44" s="12">
        <v>222.50534359049269</v>
      </c>
      <c r="K44" s="12">
        <v>116.80674253736115</v>
      </c>
      <c r="L44" s="12">
        <v>35.411003313407406</v>
      </c>
      <c r="M44" s="12">
        <v>5.5527371009562927</v>
      </c>
      <c r="N44" s="12">
        <v>52.133435985333065</v>
      </c>
      <c r="O44" s="13">
        <v>9849.4473297097884</v>
      </c>
    </row>
    <row r="45" spans="1:15" x14ac:dyDescent="0.3">
      <c r="A45" s="10">
        <v>21003</v>
      </c>
      <c r="B45" s="11" t="s">
        <v>45</v>
      </c>
      <c r="C45" s="12">
        <v>1.5179227270488895E-3</v>
      </c>
      <c r="D45" s="12">
        <v>0.12911709666751028</v>
      </c>
      <c r="E45" s="12">
        <v>1041.3398364375935</v>
      </c>
      <c r="F45" s="12">
        <v>1.9182257387292893E-2</v>
      </c>
      <c r="G45" s="12">
        <v>0.83735476480715654</v>
      </c>
      <c r="H45" s="12">
        <v>0.54037441748957726</v>
      </c>
      <c r="I45" s="12">
        <v>5.2287194609047846E-3</v>
      </c>
      <c r="J45" s="12">
        <v>0.51874186000842792</v>
      </c>
      <c r="K45" s="12">
        <v>1.0095222659624095</v>
      </c>
      <c r="L45" s="12">
        <v>0.12242668175443824</v>
      </c>
      <c r="M45" s="12">
        <v>1.9197512166145909E-2</v>
      </c>
      <c r="N45" s="12">
        <v>10.76400560640074</v>
      </c>
      <c r="O45" s="13">
        <v>1055.3065055424249</v>
      </c>
    </row>
    <row r="46" spans="1:15" x14ac:dyDescent="0.3">
      <c r="A46" s="10">
        <v>21004</v>
      </c>
      <c r="B46" s="11" t="s">
        <v>46</v>
      </c>
      <c r="C46" s="12">
        <v>1131.5340613232249</v>
      </c>
      <c r="D46" s="12">
        <v>48.521881334070549</v>
      </c>
      <c r="E46" s="12">
        <v>27175.945864835481</v>
      </c>
      <c r="F46" s="12">
        <v>156.8228095906625</v>
      </c>
      <c r="G46" s="12">
        <v>769.7172213012625</v>
      </c>
      <c r="H46" s="12">
        <v>1286.7458919308892</v>
      </c>
      <c r="I46" s="12">
        <v>5.2443328999515648</v>
      </c>
      <c r="J46" s="12">
        <v>406.90491206940231</v>
      </c>
      <c r="K46" s="12">
        <v>381.16488513596937</v>
      </c>
      <c r="L46" s="12">
        <v>122.93682169780845</v>
      </c>
      <c r="M46" s="12">
        <v>19.254837709865953</v>
      </c>
      <c r="N46" s="12">
        <v>180.77535218912317</v>
      </c>
      <c r="O46" s="13">
        <v>31685.568872017713</v>
      </c>
    </row>
    <row r="47" spans="1:15" x14ac:dyDescent="0.3">
      <c r="A47" s="10">
        <v>21005</v>
      </c>
      <c r="B47" s="11" t="s">
        <v>48</v>
      </c>
      <c r="C47" s="12">
        <v>135.5113613264605</v>
      </c>
      <c r="D47" s="12">
        <v>10.870318315444988</v>
      </c>
      <c r="E47" s="12">
        <v>332.28437737486303</v>
      </c>
      <c r="F47" s="12">
        <v>36.271931233306965</v>
      </c>
      <c r="G47" s="12">
        <v>198.4334386686545</v>
      </c>
      <c r="H47" s="12">
        <v>731.59737774476662</v>
      </c>
      <c r="I47" s="12">
        <v>2.0454384646313883</v>
      </c>
      <c r="J47" s="12">
        <v>32.628387758408195</v>
      </c>
      <c r="K47" s="12">
        <v>45.01115719850651</v>
      </c>
      <c r="L47" s="12">
        <v>36.171528700374317</v>
      </c>
      <c r="M47" s="12">
        <v>7.5099324229319082</v>
      </c>
      <c r="N47" s="12">
        <v>73.339721687079091</v>
      </c>
      <c r="O47" s="13">
        <v>1641.674970895428</v>
      </c>
    </row>
    <row r="48" spans="1:15" x14ac:dyDescent="0.3">
      <c r="A48" s="10">
        <v>21006</v>
      </c>
      <c r="B48" s="11" t="s">
        <v>47</v>
      </c>
      <c r="C48" s="12">
        <v>123.05672382576408</v>
      </c>
      <c r="D48" s="12">
        <v>12.868499790572871</v>
      </c>
      <c r="E48" s="12">
        <v>1708.4724159056234</v>
      </c>
      <c r="F48" s="12">
        <v>55.892857842993521</v>
      </c>
      <c r="G48" s="12">
        <v>56.667122795745783</v>
      </c>
      <c r="H48" s="12">
        <v>109.9344288766431</v>
      </c>
      <c r="I48" s="12">
        <v>0.38076512958790704</v>
      </c>
      <c r="J48" s="12">
        <v>14.668916003169022</v>
      </c>
      <c r="K48" s="12">
        <v>26.0387825015918</v>
      </c>
      <c r="L48" s="12">
        <v>8.9153434990249423</v>
      </c>
      <c r="M48" s="12">
        <v>1.3979987380013466</v>
      </c>
      <c r="N48" s="12">
        <v>13.124924316814875</v>
      </c>
      <c r="O48" s="13">
        <v>2131.4187792255325</v>
      </c>
    </row>
    <row r="49" spans="1:15" x14ac:dyDescent="0.3">
      <c r="A49" s="10">
        <v>21100</v>
      </c>
      <c r="B49" s="11" t="s">
        <v>51</v>
      </c>
      <c r="C49" s="12"/>
      <c r="D49" s="12"/>
      <c r="E49" s="12">
        <v>891.94442000000004</v>
      </c>
      <c r="F49" s="12"/>
      <c r="G49" s="12"/>
      <c r="H49" s="12"/>
      <c r="I49" s="12"/>
      <c r="J49" s="12"/>
      <c r="K49" s="12"/>
      <c r="L49" s="12"/>
      <c r="M49" s="12"/>
      <c r="N49" s="12"/>
      <c r="O49" s="13">
        <v>891.94442000000004</v>
      </c>
    </row>
    <row r="50" spans="1:15" x14ac:dyDescent="0.3">
      <c r="A50" s="14" t="s">
        <v>52</v>
      </c>
      <c r="B50" s="15" t="s">
        <v>53</v>
      </c>
      <c r="C50" s="16">
        <v>29435.167215924008</v>
      </c>
      <c r="D50" s="16">
        <v>1049.2472322783867</v>
      </c>
      <c r="E50" s="16">
        <v>245930.21101230109</v>
      </c>
      <c r="F50" s="16">
        <v>10042.373909100155</v>
      </c>
      <c r="G50" s="16">
        <v>26173.621957128198</v>
      </c>
      <c r="H50" s="16">
        <v>57650.113704983312</v>
      </c>
      <c r="I50" s="16">
        <v>186.12834756645819</v>
      </c>
      <c r="J50" s="16">
        <v>9993.9127666790937</v>
      </c>
      <c r="K50" s="16">
        <v>5993.941043226102</v>
      </c>
      <c r="L50" s="16">
        <v>4050.8259641348723</v>
      </c>
      <c r="M50" s="16">
        <v>683.37979185699191</v>
      </c>
      <c r="N50" s="16">
        <v>7599.4501272855696</v>
      </c>
      <c r="O50" s="16">
        <v>398788.37307246431</v>
      </c>
    </row>
    <row r="51" spans="1:15" x14ac:dyDescent="0.3">
      <c r="A51" s="23"/>
      <c r="B51" s="23" t="s">
        <v>54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3">
      <c r="A52" s="10">
        <v>30100</v>
      </c>
      <c r="B52" s="11" t="s">
        <v>55</v>
      </c>
      <c r="C52" s="12">
        <v>279.40768073215895</v>
      </c>
      <c r="D52" s="12">
        <v>55.790172306839239</v>
      </c>
      <c r="E52" s="12">
        <v>117.04185605071675</v>
      </c>
      <c r="F52" s="12">
        <v>288.19469099877881</v>
      </c>
      <c r="G52" s="12">
        <v>1810.3408872989087</v>
      </c>
      <c r="H52" s="12">
        <v>5720.9223197365245</v>
      </c>
      <c r="I52" s="12">
        <v>18.194903050573952</v>
      </c>
      <c r="J52" s="12">
        <v>1138.9495776128388</v>
      </c>
      <c r="K52" s="12">
        <v>338.57851223327515</v>
      </c>
      <c r="L52" s="12">
        <v>560.93334612568094</v>
      </c>
      <c r="M52" s="12">
        <v>66.803521452420014</v>
      </c>
      <c r="N52" s="12">
        <v>631.48126224897703</v>
      </c>
      <c r="O52" s="13">
        <v>11026.638729847695</v>
      </c>
    </row>
    <row r="53" spans="1:15" x14ac:dyDescent="0.3">
      <c r="A53" s="20">
        <v>30201</v>
      </c>
      <c r="B53" s="21" t="s">
        <v>56</v>
      </c>
      <c r="C53" s="22">
        <v>9620.108751299631</v>
      </c>
      <c r="D53" s="22">
        <v>387.17742248302932</v>
      </c>
      <c r="E53" s="22">
        <v>172686.93127849506</v>
      </c>
      <c r="F53" s="22">
        <v>2367.806588079015</v>
      </c>
      <c r="G53" s="22">
        <v>12523.11389863454</v>
      </c>
      <c r="H53" s="22">
        <v>39030.056045107704</v>
      </c>
      <c r="I53" s="22">
        <v>121.94332654694749</v>
      </c>
      <c r="J53" s="22">
        <v>7013.707539611356</v>
      </c>
      <c r="K53" s="22">
        <v>2200.6808340190578</v>
      </c>
      <c r="L53" s="22">
        <v>3088.2585450765218</v>
      </c>
      <c r="M53" s="22">
        <v>447.72118918773208</v>
      </c>
      <c r="N53" s="22">
        <v>4219.2510901685773</v>
      </c>
      <c r="O53" s="22">
        <v>253706.75650870919</v>
      </c>
    </row>
    <row r="54" spans="1:15" x14ac:dyDescent="0.3">
      <c r="A54" s="10">
        <v>30201</v>
      </c>
      <c r="B54" s="11" t="s">
        <v>57</v>
      </c>
      <c r="C54" s="12">
        <v>1260.6803977271786</v>
      </c>
      <c r="D54" s="12">
        <v>52.856325856703322</v>
      </c>
      <c r="E54" s="12">
        <v>109.72286560016812</v>
      </c>
      <c r="F54" s="12">
        <v>230.46773213514123</v>
      </c>
      <c r="G54" s="12">
        <v>1794.1946178600117</v>
      </c>
      <c r="H54" s="12">
        <v>5302.8929407370779</v>
      </c>
      <c r="I54" s="12">
        <v>16.053715513304624</v>
      </c>
      <c r="J54" s="12">
        <v>757.95535709661203</v>
      </c>
      <c r="K54" s="12">
        <v>290.48397862081191</v>
      </c>
      <c r="L54" s="12">
        <v>397.30876680066126</v>
      </c>
      <c r="M54" s="12">
        <v>58.94204138945733</v>
      </c>
      <c r="N54" s="12">
        <v>555.7245113768156</v>
      </c>
      <c r="O54" s="13">
        <v>10827.283250713943</v>
      </c>
    </row>
    <row r="55" spans="1:15" x14ac:dyDescent="0.3">
      <c r="A55" s="10">
        <v>30202</v>
      </c>
      <c r="B55" s="11" t="s">
        <v>58</v>
      </c>
      <c r="C55" s="12">
        <v>8359.4283535724517</v>
      </c>
      <c r="D55" s="12">
        <v>334.32109662632598</v>
      </c>
      <c r="E55" s="12">
        <v>172577.20841289489</v>
      </c>
      <c r="F55" s="12">
        <v>2137.3388559438736</v>
      </c>
      <c r="G55" s="12">
        <v>10728.919280774528</v>
      </c>
      <c r="H55" s="12">
        <v>33727.163104370622</v>
      </c>
      <c r="I55" s="12">
        <v>105.88961103364286</v>
      </c>
      <c r="J55" s="12">
        <v>6255.7521825147442</v>
      </c>
      <c r="K55" s="12">
        <v>1910.196855398246</v>
      </c>
      <c r="L55" s="12">
        <v>2690.9497782758604</v>
      </c>
      <c r="M55" s="12">
        <v>388.77914779827478</v>
      </c>
      <c r="N55" s="12">
        <v>3663.5265787917619</v>
      </c>
      <c r="O55" s="13">
        <v>242879.47325799524</v>
      </c>
    </row>
    <row r="56" spans="1:15" x14ac:dyDescent="0.3">
      <c r="A56" s="10">
        <v>30300</v>
      </c>
      <c r="B56" s="11" t="s">
        <v>59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</row>
    <row r="57" spans="1:15" x14ac:dyDescent="0.3">
      <c r="A57" s="10">
        <v>30400</v>
      </c>
      <c r="B57" s="11" t="s">
        <v>60</v>
      </c>
      <c r="C57" s="12">
        <v>710.62341260467838</v>
      </c>
      <c r="D57" s="12">
        <v>51.139038295776132</v>
      </c>
      <c r="E57" s="12">
        <v>65.859895270428581</v>
      </c>
      <c r="F57" s="12">
        <v>245.49211397868845</v>
      </c>
      <c r="G57" s="12">
        <v>1716.716876209736</v>
      </c>
      <c r="H57" s="12">
        <v>4092.1358707346139</v>
      </c>
      <c r="I57" s="12">
        <v>14.285033387250101</v>
      </c>
      <c r="J57" s="12">
        <v>1302.4300541783819</v>
      </c>
      <c r="K57" s="12">
        <v>257.02255299914168</v>
      </c>
      <c r="L57" s="12">
        <v>329.56611468684571</v>
      </c>
      <c r="M57" s="12">
        <v>52.448234084082983</v>
      </c>
      <c r="N57" s="12">
        <v>497.2216650311621</v>
      </c>
      <c r="O57" s="13">
        <v>9334.9408614607855</v>
      </c>
    </row>
    <row r="58" spans="1:15" x14ac:dyDescent="0.3">
      <c r="A58" s="10">
        <v>30500</v>
      </c>
      <c r="B58" s="11" t="s">
        <v>61</v>
      </c>
      <c r="C58" s="12">
        <v>18.314116085599231</v>
      </c>
      <c r="D58" s="12">
        <v>5.3248769752800973</v>
      </c>
      <c r="E58" s="12">
        <v>12.131266377749304</v>
      </c>
      <c r="F58" s="12">
        <v>15.082971898704137</v>
      </c>
      <c r="G58" s="12">
        <v>222.73083751307541</v>
      </c>
      <c r="H58" s="12">
        <v>974.76958912716248</v>
      </c>
      <c r="I58" s="12">
        <v>2.933602680305385</v>
      </c>
      <c r="J58" s="12">
        <v>134.47974899438714</v>
      </c>
      <c r="K58" s="12">
        <v>51.372037925347385</v>
      </c>
      <c r="L58" s="12">
        <v>78.2883202461027</v>
      </c>
      <c r="M58" s="12">
        <v>10.770872977005263</v>
      </c>
      <c r="N58" s="12">
        <v>101.10528351063357</v>
      </c>
      <c r="O58" s="13">
        <v>1627.303524311352</v>
      </c>
    </row>
    <row r="59" spans="1:15" x14ac:dyDescent="0.3">
      <c r="A59" s="10">
        <v>30600</v>
      </c>
      <c r="B59" s="11" t="s">
        <v>62</v>
      </c>
      <c r="C59" s="12">
        <v>0.15870530263605617</v>
      </c>
      <c r="D59" s="12">
        <v>9.9614504063671987</v>
      </c>
      <c r="E59" s="12">
        <v>21.947757988981095</v>
      </c>
      <c r="F59" s="12">
        <v>3713.5737261167383</v>
      </c>
      <c r="G59" s="12">
        <v>239.52218002911923</v>
      </c>
      <c r="H59" s="12">
        <v>85.863895812879278</v>
      </c>
      <c r="I59" s="12">
        <v>0.58615792794197363</v>
      </c>
      <c r="J59" s="12">
        <v>109.34813896784351</v>
      </c>
      <c r="K59" s="12">
        <v>36.689655750181629</v>
      </c>
      <c r="L59" s="12">
        <v>18.524372760258863</v>
      </c>
      <c r="M59" s="12">
        <v>2.1521089507834712</v>
      </c>
      <c r="N59" s="12">
        <v>20.199890146925462</v>
      </c>
      <c r="O59" s="13">
        <v>4258.528040160656</v>
      </c>
    </row>
    <row r="60" spans="1:15" x14ac:dyDescent="0.3">
      <c r="A60" s="10">
        <v>30700</v>
      </c>
      <c r="B60" s="11" t="s">
        <v>63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</row>
    <row r="61" spans="1:15" ht="14.5" thickBot="1" x14ac:dyDescent="0.35">
      <c r="A61" s="14" t="s">
        <v>64</v>
      </c>
      <c r="B61" s="15" t="s">
        <v>65</v>
      </c>
      <c r="C61" s="13">
        <v>10628.612666024703</v>
      </c>
      <c r="D61" s="13">
        <v>509.39296046729197</v>
      </c>
      <c r="E61" s="13">
        <v>172903.91205418296</v>
      </c>
      <c r="F61" s="13">
        <v>6630.1500910719242</v>
      </c>
      <c r="G61" s="13">
        <v>16512.42467968538</v>
      </c>
      <c r="H61" s="13">
        <v>49903.747720518884</v>
      </c>
      <c r="I61" s="13">
        <v>157.94302359301892</v>
      </c>
      <c r="J61" s="13">
        <v>9698.9150593648064</v>
      </c>
      <c r="K61" s="13">
        <v>2884.343592927004</v>
      </c>
      <c r="L61" s="13">
        <v>4075.5706988954094</v>
      </c>
      <c r="M61" s="13">
        <v>579.89592665202383</v>
      </c>
      <c r="N61" s="13">
        <v>5469.2591911062755</v>
      </c>
      <c r="O61" s="13">
        <v>279954.16766448953</v>
      </c>
    </row>
    <row r="62" spans="1:15" ht="14.5" thickBot="1" x14ac:dyDescent="0.35">
      <c r="A62" s="25" t="s">
        <v>66</v>
      </c>
      <c r="B62" s="26" t="s">
        <v>67</v>
      </c>
      <c r="C62" s="27">
        <v>42251.406700000007</v>
      </c>
      <c r="D62" s="27">
        <v>1713.6392799999999</v>
      </c>
      <c r="E62" s="27">
        <v>420272.21844000003</v>
      </c>
      <c r="F62" s="27">
        <v>17375.071240000001</v>
      </c>
      <c r="G62" s="27">
        <v>44507.139689999996</v>
      </c>
      <c r="H62" s="27">
        <v>119821.08828999994</v>
      </c>
      <c r="I62" s="27">
        <v>842.95281999999986</v>
      </c>
      <c r="J62" s="27">
        <v>20787.260810000003</v>
      </c>
      <c r="K62" s="27">
        <v>10319.194770000002</v>
      </c>
      <c r="L62" s="27">
        <v>8959.4734000000026</v>
      </c>
      <c r="M62" s="27">
        <v>1404.9192099999996</v>
      </c>
      <c r="N62" s="27">
        <v>14464.154249999998</v>
      </c>
      <c r="O62" s="27">
        <v>702718.51890000072</v>
      </c>
    </row>
    <row r="65" spans="1:15" ht="28.5" customHeight="1" x14ac:dyDescent="0.3">
      <c r="A65" s="28"/>
      <c r="B65" s="11" t="s">
        <v>16</v>
      </c>
      <c r="C65" s="29">
        <f>C10</f>
        <v>2187.6268180513043</v>
      </c>
      <c r="D65" s="29">
        <f t="shared" ref="D65:O65" si="0">D10</f>
        <v>154.99908725432135</v>
      </c>
      <c r="E65" s="29">
        <f t="shared" si="0"/>
        <v>1438.0953735160101</v>
      </c>
      <c r="F65" s="29">
        <f t="shared" si="0"/>
        <v>702.54723982791973</v>
      </c>
      <c r="G65" s="29">
        <f t="shared" si="0"/>
        <v>1821.0930531864215</v>
      </c>
      <c r="H65" s="29">
        <f t="shared" si="0"/>
        <v>12267.226864497808</v>
      </c>
      <c r="I65" s="29">
        <f t="shared" si="0"/>
        <v>498.88144884052286</v>
      </c>
      <c r="J65" s="29">
        <f t="shared" si="0"/>
        <v>1094.4329839560994</v>
      </c>
      <c r="K65" s="29">
        <f t="shared" si="0"/>
        <v>1440.910133846895</v>
      </c>
      <c r="L65" s="29">
        <f t="shared" si="0"/>
        <v>833.07673696971756</v>
      </c>
      <c r="M65" s="29">
        <f t="shared" si="0"/>
        <v>141.64349149098405</v>
      </c>
      <c r="N65" s="29">
        <f t="shared" si="0"/>
        <v>1395.4449316081532</v>
      </c>
      <c r="O65" s="29">
        <f t="shared" si="0"/>
        <v>23975.978163046155</v>
      </c>
    </row>
    <row r="66" spans="1:15" x14ac:dyDescent="0.3">
      <c r="A66" s="28"/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5" ht="24.75" customHeight="1" x14ac:dyDescent="0.3">
      <c r="A67" s="28"/>
      <c r="B67" s="11" t="s">
        <v>68</v>
      </c>
      <c r="C67" s="29">
        <f>C14+C15</f>
        <v>204.32337252421854</v>
      </c>
      <c r="D67" s="29">
        <f t="shared" ref="D67:N67" si="1">D14+D15</f>
        <v>81.314025387956889</v>
      </c>
      <c r="E67" s="29">
        <f t="shared" si="1"/>
        <v>34571.676667069376</v>
      </c>
      <c r="F67" s="29">
        <f t="shared" si="1"/>
        <v>366.33604545824249</v>
      </c>
      <c r="G67" s="29">
        <f t="shared" si="1"/>
        <v>2804.6383761633074</v>
      </c>
      <c r="H67" s="29">
        <f t="shared" si="1"/>
        <v>2729.3300000726476</v>
      </c>
      <c r="I67" s="29">
        <f t="shared" si="1"/>
        <v>10.470305207018646</v>
      </c>
      <c r="J67" s="29">
        <f t="shared" si="1"/>
        <v>1134.9709133477004</v>
      </c>
      <c r="K67" s="29">
        <f t="shared" si="1"/>
        <v>278.06646256526199</v>
      </c>
      <c r="L67" s="29">
        <f t="shared" si="1"/>
        <v>262.76100420485119</v>
      </c>
      <c r="M67" s="29">
        <f t="shared" si="1"/>
        <v>38.442263559540706</v>
      </c>
      <c r="N67" s="29">
        <f t="shared" si="1"/>
        <v>374.19562085829801</v>
      </c>
      <c r="O67" s="29">
        <f>O14+O15</f>
        <v>42856.52505641841</v>
      </c>
    </row>
    <row r="68" spans="1:15" x14ac:dyDescent="0.3">
      <c r="A68" s="28"/>
      <c r="B68" s="32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ht="26.25" customHeight="1" x14ac:dyDescent="0.3">
      <c r="A69" s="28"/>
      <c r="B69" s="11" t="s">
        <v>69</v>
      </c>
      <c r="C69" s="29">
        <f>C18</f>
        <v>6.4930904739369064E-2</v>
      </c>
      <c r="D69" s="29">
        <f t="shared" ref="D69:O69" si="2">D18</f>
        <v>5.5039767192057223</v>
      </c>
      <c r="E69" s="29">
        <f t="shared" si="2"/>
        <v>47940.284678085904</v>
      </c>
      <c r="F69" s="29">
        <f t="shared" si="2"/>
        <v>44.652074160402378</v>
      </c>
      <c r="G69" s="29">
        <f t="shared" si="2"/>
        <v>344.50220944899405</v>
      </c>
      <c r="H69" s="29">
        <f t="shared" si="2"/>
        <v>358.50630314027859</v>
      </c>
      <c r="I69" s="29">
        <f t="shared" si="2"/>
        <v>1.4774804414706746</v>
      </c>
      <c r="J69" s="29">
        <f t="shared" si="2"/>
        <v>119.94427763455229</v>
      </c>
      <c r="K69" s="29">
        <f t="shared" si="2"/>
        <v>106.08508064049175</v>
      </c>
      <c r="L69" s="29">
        <f t="shared" si="2"/>
        <v>34.402309037226566</v>
      </c>
      <c r="M69" s="29">
        <f t="shared" si="2"/>
        <v>5.4246453577120723</v>
      </c>
      <c r="N69" s="29">
        <f t="shared" si="2"/>
        <v>54.939488501083567</v>
      </c>
      <c r="O69" s="29">
        <f t="shared" si="2"/>
        <v>49015.787454072059</v>
      </c>
    </row>
    <row r="70" spans="1:15" x14ac:dyDescent="0.3">
      <c r="A70" s="28"/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ht="22.5" customHeight="1" x14ac:dyDescent="0.3">
      <c r="A71" s="28"/>
      <c r="B71" s="11" t="s">
        <v>70</v>
      </c>
      <c r="C71" s="29">
        <f>C21</f>
        <v>3820.7705036756888</v>
      </c>
      <c r="D71" s="29">
        <f t="shared" ref="D71:O71" si="3">D21</f>
        <v>311.83918119700803</v>
      </c>
      <c r="E71" s="29">
        <f t="shared" si="3"/>
        <v>62242.539889332467</v>
      </c>
      <c r="F71" s="29">
        <f t="shared" si="3"/>
        <v>1798.7759654815297</v>
      </c>
      <c r="G71" s="29">
        <f t="shared" si="3"/>
        <v>11115.087095354003</v>
      </c>
      <c r="H71" s="29">
        <f t="shared" si="3"/>
        <v>24050.126657548652</v>
      </c>
      <c r="I71" s="29">
        <f t="shared" si="3"/>
        <v>76.970437816928609</v>
      </c>
      <c r="J71" s="29">
        <f t="shared" si="3"/>
        <v>3604.3377525138194</v>
      </c>
      <c r="K71" s="29">
        <f t="shared" si="3"/>
        <v>2797.3537770944449</v>
      </c>
      <c r="L71" s="29">
        <f t="shared" si="3"/>
        <v>1557.8714122637923</v>
      </c>
      <c r="M71" s="29">
        <f t="shared" si="3"/>
        <v>282.60091738950769</v>
      </c>
      <c r="N71" s="29">
        <f t="shared" si="3"/>
        <v>3415.8220366963042</v>
      </c>
      <c r="O71" s="29">
        <f t="shared" si="3"/>
        <v>115074.09562636416</v>
      </c>
    </row>
    <row r="72" spans="1:15" x14ac:dyDescent="0.3">
      <c r="A72" s="28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 ht="22.5" customHeight="1" x14ac:dyDescent="0.3">
      <c r="A73" s="28"/>
      <c r="B73" s="11" t="s">
        <v>71</v>
      </c>
      <c r="C73" s="29">
        <f>C27</f>
        <v>498.33655687139924</v>
      </c>
      <c r="D73" s="29">
        <f t="shared" ref="D73:O73" si="4">D27</f>
        <v>99.729009218416977</v>
      </c>
      <c r="E73" s="29">
        <f t="shared" si="4"/>
        <v>7895.3732011902011</v>
      </c>
      <c r="F73" s="29">
        <f t="shared" si="4"/>
        <v>4696.5143368506833</v>
      </c>
      <c r="G73" s="29">
        <f t="shared" si="4"/>
        <v>1914.0383682841641</v>
      </c>
      <c r="H73" s="29">
        <f t="shared" si="4"/>
        <v>3365.1085636596868</v>
      </c>
      <c r="I73" s="29">
        <f t="shared" si="4"/>
        <v>10.048562507688562</v>
      </c>
      <c r="J73" s="29">
        <f t="shared" si="4"/>
        <v>232.33607293531966</v>
      </c>
      <c r="K73" s="29">
        <f t="shared" si="4"/>
        <v>378.06865402984863</v>
      </c>
      <c r="L73" s="29">
        <f t="shared" si="4"/>
        <v>229.90760109946757</v>
      </c>
      <c r="M73" s="29">
        <f t="shared" si="4"/>
        <v>36.893813568695052</v>
      </c>
      <c r="N73" s="29">
        <f t="shared" si="4"/>
        <v>346.31173356318453</v>
      </c>
      <c r="O73" s="29">
        <f t="shared" si="4"/>
        <v>19702.666473778754</v>
      </c>
    </row>
    <row r="74" spans="1:15" ht="22.5" customHeight="1" x14ac:dyDescent="0.3">
      <c r="A74" s="28"/>
      <c r="B74" s="11" t="s">
        <v>72</v>
      </c>
      <c r="C74" s="29">
        <f>C29+C36+C43</f>
        <v>650.01747934342575</v>
      </c>
      <c r="D74" s="29">
        <f t="shared" ref="D74:O77" si="5">D29+D36+D43</f>
        <v>294.39585610020629</v>
      </c>
      <c r="E74" s="29">
        <f t="shared" si="5"/>
        <v>6381.6348470332732</v>
      </c>
      <c r="F74" s="29">
        <f t="shared" si="5"/>
        <v>565.22336814170399</v>
      </c>
      <c r="G74" s="29">
        <f t="shared" si="5"/>
        <v>4118.4953807486481</v>
      </c>
      <c r="H74" s="29">
        <f t="shared" si="5"/>
        <v>14207.007494143756</v>
      </c>
      <c r="I74" s="29">
        <f t="shared" si="5"/>
        <v>42.091767021154745</v>
      </c>
      <c r="J74" s="29">
        <f t="shared" si="5"/>
        <v>1354.7351704895439</v>
      </c>
      <c r="K74" s="29">
        <f t="shared" si="5"/>
        <v>1091.0252402734823</v>
      </c>
      <c r="L74" s="29">
        <f t="shared" si="5"/>
        <v>991.47812821883497</v>
      </c>
      <c r="M74" s="29">
        <f t="shared" si="5"/>
        <v>154.54208540447686</v>
      </c>
      <c r="N74" s="29">
        <f t="shared" si="5"/>
        <v>1450.5133569324412</v>
      </c>
      <c r="O74" s="29">
        <f t="shared" si="5"/>
        <v>31301.160173850949</v>
      </c>
    </row>
    <row r="75" spans="1:15" ht="22.5" customHeight="1" x14ac:dyDescent="0.3">
      <c r="A75" s="28"/>
      <c r="B75" s="11" t="s">
        <v>73</v>
      </c>
      <c r="C75" s="29">
        <f>C30+C37+C44</f>
        <v>48.485076315456126</v>
      </c>
      <c r="D75" s="29">
        <f t="shared" si="5"/>
        <v>21.414611008758094</v>
      </c>
      <c r="E75" s="29">
        <f t="shared" si="5"/>
        <v>12315.422833671402</v>
      </c>
      <c r="F75" s="29">
        <f t="shared" si="5"/>
        <v>1067.906276374968</v>
      </c>
      <c r="G75" s="29">
        <f t="shared" si="5"/>
        <v>357.84801245012022</v>
      </c>
      <c r="H75" s="29">
        <f t="shared" si="5"/>
        <v>441.14775904784887</v>
      </c>
      <c r="I75" s="29">
        <f t="shared" si="5"/>
        <v>2.4224411209025192</v>
      </c>
      <c r="J75" s="29">
        <f t="shared" si="5"/>
        <v>338.42060624569052</v>
      </c>
      <c r="K75" s="29">
        <f t="shared" si="5"/>
        <v>178.82213728187793</v>
      </c>
      <c r="L75" s="29">
        <f t="shared" si="5"/>
        <v>56.719703759582885</v>
      </c>
      <c r="M75" s="29">
        <f t="shared" si="5"/>
        <v>8.8941170468248814</v>
      </c>
      <c r="N75" s="29">
        <f t="shared" si="5"/>
        <v>83.503497087805954</v>
      </c>
      <c r="O75" s="29">
        <f t="shared" si="5"/>
        <v>14921.007071411237</v>
      </c>
    </row>
    <row r="76" spans="1:15" ht="22.5" customHeight="1" x14ac:dyDescent="0.3">
      <c r="A76" s="28"/>
      <c r="B76" s="11" t="s">
        <v>74</v>
      </c>
      <c r="C76" s="29">
        <f>C31+C38+C45</f>
        <v>256.12058786218108</v>
      </c>
      <c r="D76" s="29">
        <f t="shared" si="5"/>
        <v>13.806633245550669</v>
      </c>
      <c r="E76" s="29">
        <f t="shared" si="5"/>
        <v>1069.4274614382728</v>
      </c>
      <c r="F76" s="29">
        <f t="shared" si="5"/>
        <v>45.076269530840186</v>
      </c>
      <c r="G76" s="29">
        <f t="shared" si="5"/>
        <v>621.49149153808423</v>
      </c>
      <c r="H76" s="29">
        <f t="shared" si="5"/>
        <v>2514.9238782621846</v>
      </c>
      <c r="I76" s="29">
        <f t="shared" si="5"/>
        <v>7.7028186936666536</v>
      </c>
      <c r="J76" s="29">
        <f t="shared" si="5"/>
        <v>413.091191112378</v>
      </c>
      <c r="K76" s="29">
        <f t="shared" si="5"/>
        <v>119.4514780559511</v>
      </c>
      <c r="L76" s="29">
        <f t="shared" si="5"/>
        <v>182.91081070722464</v>
      </c>
      <c r="M76" s="29">
        <f t="shared" si="5"/>
        <v>28.281294624992796</v>
      </c>
      <c r="N76" s="29">
        <f t="shared" si="5"/>
        <v>282.09855724239452</v>
      </c>
      <c r="O76" s="29">
        <f t="shared" si="5"/>
        <v>5554.3824723137204</v>
      </c>
    </row>
    <row r="77" spans="1:15" ht="22.5" customHeight="1" x14ac:dyDescent="0.3">
      <c r="A77" s="28"/>
      <c r="B77" s="11" t="s">
        <v>75</v>
      </c>
      <c r="C77" s="29">
        <f>C32+C39+C46</f>
        <v>1133.1706544144872</v>
      </c>
      <c r="D77" s="29">
        <f t="shared" si="5"/>
        <v>49.750917634278011</v>
      </c>
      <c r="E77" s="29">
        <f t="shared" si="5"/>
        <v>27925.360864945309</v>
      </c>
      <c r="F77" s="29">
        <f t="shared" si="5"/>
        <v>160.93126751877378</v>
      </c>
      <c r="G77" s="29">
        <f t="shared" si="5"/>
        <v>788.01800215241269</v>
      </c>
      <c r="H77" s="29">
        <f t="shared" si="5"/>
        <v>1317.786178339602</v>
      </c>
      <c r="I77" s="29">
        <f t="shared" si="5"/>
        <v>5.3747496012980402</v>
      </c>
      <c r="J77" s="29">
        <f t="shared" si="5"/>
        <v>417.53288865539685</v>
      </c>
      <c r="K77" s="29">
        <f t="shared" si="5"/>
        <v>391.09338825837182</v>
      </c>
      <c r="L77" s="29">
        <f t="shared" si="5"/>
        <v>125.99424569688031</v>
      </c>
      <c r="M77" s="29">
        <f t="shared" si="5"/>
        <v>19.733669330014557</v>
      </c>
      <c r="N77" s="29">
        <f t="shared" si="5"/>
        <v>185.27097286379538</v>
      </c>
      <c r="O77" s="29">
        <f t="shared" si="5"/>
        <v>32520.017799410623</v>
      </c>
    </row>
    <row r="78" spans="1:15" ht="22.5" customHeight="1" x14ac:dyDescent="0.3">
      <c r="A78" s="28"/>
      <c r="B78" s="11" t="s">
        <v>76</v>
      </c>
      <c r="C78" s="29">
        <f>C33+C41+C48</f>
        <v>123.05672382576408</v>
      </c>
      <c r="D78" s="29">
        <f t="shared" ref="D78:O78" si="6">D33+D41+D48</f>
        <v>12.868499790572871</v>
      </c>
      <c r="E78" s="29">
        <f t="shared" si="6"/>
        <v>1708.4724159056234</v>
      </c>
      <c r="F78" s="29">
        <f t="shared" si="6"/>
        <v>55.892857842993521</v>
      </c>
      <c r="G78" s="29">
        <f t="shared" si="6"/>
        <v>56.667122795745783</v>
      </c>
      <c r="H78" s="29">
        <f t="shared" si="6"/>
        <v>109.9344288766431</v>
      </c>
      <c r="I78" s="29">
        <f t="shared" si="6"/>
        <v>0.38076512958790704</v>
      </c>
      <c r="J78" s="29">
        <f t="shared" si="6"/>
        <v>14.668916003169022</v>
      </c>
      <c r="K78" s="29">
        <f t="shared" si="6"/>
        <v>26.0387825015918</v>
      </c>
      <c r="L78" s="29">
        <f t="shared" si="6"/>
        <v>8.9153434990249423</v>
      </c>
      <c r="M78" s="29">
        <f t="shared" si="6"/>
        <v>1.3979987380013466</v>
      </c>
      <c r="N78" s="29">
        <f t="shared" si="6"/>
        <v>13.124924316814875</v>
      </c>
      <c r="O78" s="29">
        <f t="shared" si="6"/>
        <v>2131.4187792255325</v>
      </c>
    </row>
    <row r="79" spans="1:15" ht="22.5" customHeight="1" x14ac:dyDescent="0.3">
      <c r="A79" s="28"/>
      <c r="B79" s="11" t="s">
        <v>77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 x14ac:dyDescent="0.3">
      <c r="A80" s="28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1:15" ht="21" customHeight="1" x14ac:dyDescent="0.3">
      <c r="A81" s="28"/>
      <c r="B81" s="11" t="s">
        <v>78</v>
      </c>
      <c r="C81" s="29">
        <f>C16+C52</f>
        <v>472.09917825977868</v>
      </c>
      <c r="D81" s="29">
        <f t="shared" ref="D81:O81" si="7">D16+D52</f>
        <v>105.02481860838834</v>
      </c>
      <c r="E81" s="29">
        <f t="shared" si="7"/>
        <v>3423.3058099300906</v>
      </c>
      <c r="F81" s="29">
        <f t="shared" si="7"/>
        <v>1412.3379040262639</v>
      </c>
      <c r="G81" s="29">
        <f t="shared" si="7"/>
        <v>3294.1953978167048</v>
      </c>
      <c r="H81" s="29">
        <f t="shared" si="7"/>
        <v>10410.185882642872</v>
      </c>
      <c r="I81" s="29">
        <f t="shared" si="7"/>
        <v>35.905813044198943</v>
      </c>
      <c r="J81" s="29">
        <f t="shared" si="7"/>
        <v>3184.1384360899528</v>
      </c>
      <c r="K81" s="29">
        <f t="shared" si="7"/>
        <v>611.09430295410357</v>
      </c>
      <c r="L81" s="29">
        <f t="shared" si="7"/>
        <v>837.13604784106326</v>
      </c>
      <c r="M81" s="29">
        <f t="shared" si="7"/>
        <v>131.83003752740865</v>
      </c>
      <c r="N81" s="29">
        <f t="shared" si="7"/>
        <v>1363.4338419790881</v>
      </c>
      <c r="O81" s="29">
        <f t="shared" si="7"/>
        <v>25280.687470719917</v>
      </c>
    </row>
    <row r="82" spans="1:15" x14ac:dyDescent="0.3">
      <c r="A82" s="28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ht="22.5" customHeight="1" x14ac:dyDescent="0.3">
      <c r="A83" s="28"/>
      <c r="B83" s="11" t="s">
        <v>79</v>
      </c>
      <c r="C83" s="29">
        <f>C61-C52</f>
        <v>10349.204985292545</v>
      </c>
      <c r="D83" s="29">
        <f t="shared" ref="D83:O83" si="8">D61-D52</f>
        <v>453.60278816045275</v>
      </c>
      <c r="E83" s="29">
        <f t="shared" si="8"/>
        <v>172786.87019813224</v>
      </c>
      <c r="F83" s="29">
        <f t="shared" si="8"/>
        <v>6341.955400073145</v>
      </c>
      <c r="G83" s="29">
        <f t="shared" si="8"/>
        <v>14702.083792386471</v>
      </c>
      <c r="H83" s="29">
        <f t="shared" si="8"/>
        <v>44182.825400782356</v>
      </c>
      <c r="I83" s="29">
        <f t="shared" si="8"/>
        <v>139.74812054244498</v>
      </c>
      <c r="J83" s="29">
        <f t="shared" si="8"/>
        <v>8559.9654817519677</v>
      </c>
      <c r="K83" s="29">
        <f t="shared" si="8"/>
        <v>2545.765080693729</v>
      </c>
      <c r="L83" s="29">
        <f t="shared" si="8"/>
        <v>3514.6373527697283</v>
      </c>
      <c r="M83" s="29">
        <f t="shared" si="8"/>
        <v>513.09240519960383</v>
      </c>
      <c r="N83" s="29">
        <f t="shared" si="8"/>
        <v>4837.7779288572983</v>
      </c>
      <c r="O83" s="29">
        <f t="shared" si="8"/>
        <v>268927.52893464186</v>
      </c>
    </row>
    <row r="84" spans="1:15" x14ac:dyDescent="0.3">
      <c r="A84" s="28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22.5" customHeight="1" x14ac:dyDescent="0.3">
      <c r="A85" s="28"/>
      <c r="B85" s="11" t="s">
        <v>80</v>
      </c>
      <c r="C85" s="29">
        <f>C61</f>
        <v>10628.612666024703</v>
      </c>
      <c r="D85" s="29">
        <f t="shared" ref="D85:O85" si="9">D61</f>
        <v>509.39296046729197</v>
      </c>
      <c r="E85" s="29">
        <f t="shared" si="9"/>
        <v>172903.91205418296</v>
      </c>
      <c r="F85" s="29">
        <f t="shared" si="9"/>
        <v>6630.1500910719242</v>
      </c>
      <c r="G85" s="29">
        <f t="shared" si="9"/>
        <v>16512.42467968538</v>
      </c>
      <c r="H85" s="29">
        <f t="shared" si="9"/>
        <v>49903.747720518884</v>
      </c>
      <c r="I85" s="29">
        <f t="shared" si="9"/>
        <v>157.94302359301892</v>
      </c>
      <c r="J85" s="29">
        <f t="shared" si="9"/>
        <v>9698.9150593648064</v>
      </c>
      <c r="K85" s="29">
        <f t="shared" si="9"/>
        <v>2884.343592927004</v>
      </c>
      <c r="L85" s="29">
        <f t="shared" si="9"/>
        <v>4075.5706988954094</v>
      </c>
      <c r="M85" s="29">
        <f t="shared" si="9"/>
        <v>579.89592665202383</v>
      </c>
      <c r="N85" s="29">
        <f t="shared" si="9"/>
        <v>5469.2591911062755</v>
      </c>
      <c r="O85" s="29">
        <f t="shared" si="9"/>
        <v>279954.16766448953</v>
      </c>
    </row>
    <row r="86" spans="1:15" x14ac:dyDescent="0.3">
      <c r="B86" s="3"/>
    </row>
    <row r="87" spans="1:15" ht="22.5" customHeight="1" x14ac:dyDescent="0.3">
      <c r="A87" s="28"/>
      <c r="B87" s="11" t="s">
        <v>15</v>
      </c>
      <c r="C87" s="29">
        <f>C62</f>
        <v>42251.406700000007</v>
      </c>
      <c r="D87" s="29">
        <f>D62</f>
        <v>1713.6392799999999</v>
      </c>
      <c r="E87" s="29">
        <f>E62</f>
        <v>420272.21844000003</v>
      </c>
      <c r="F87" s="29">
        <f t="shared" ref="F87:O87" si="10">F62</f>
        <v>17375.071240000001</v>
      </c>
      <c r="G87" s="29">
        <f t="shared" si="10"/>
        <v>44507.139689999996</v>
      </c>
      <c r="H87" s="29">
        <f t="shared" si="10"/>
        <v>119821.08828999994</v>
      </c>
      <c r="I87" s="29">
        <f t="shared" si="10"/>
        <v>842.95281999999986</v>
      </c>
      <c r="J87" s="29">
        <f t="shared" si="10"/>
        <v>20787.260810000003</v>
      </c>
      <c r="K87" s="29">
        <f t="shared" si="10"/>
        <v>10319.194770000002</v>
      </c>
      <c r="L87" s="29">
        <f t="shared" si="10"/>
        <v>8959.4734000000026</v>
      </c>
      <c r="M87" s="29">
        <f t="shared" si="10"/>
        <v>1404.9192099999996</v>
      </c>
      <c r="N87" s="29">
        <f t="shared" si="10"/>
        <v>14464.154249999998</v>
      </c>
      <c r="O87" s="29">
        <f t="shared" si="10"/>
        <v>702718.51890000072</v>
      </c>
    </row>
  </sheetData>
  <mergeCells count="2">
    <mergeCell ref="C1:D1"/>
    <mergeCell ref="E1:G1"/>
  </mergeCells>
  <pageMargins left="0" right="0" top="0" bottom="0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la2016</vt:lpstr>
      <vt:lpstr>'la2016'!Area_stampa</vt:lpstr>
    </vt:vector>
  </TitlesOfParts>
  <Company>Azienda USL Ferrara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Grandi</dc:creator>
  <cp:lastModifiedBy>Katia</cp:lastModifiedBy>
  <dcterms:created xsi:type="dcterms:W3CDTF">2017-07-18T07:08:47Z</dcterms:created>
  <dcterms:modified xsi:type="dcterms:W3CDTF">2017-07-18T08:03:38Z</dcterms:modified>
</cp:coreProperties>
</file>