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1"/>
  </bookViews>
  <sheets>
    <sheet name="OSPEDALI E CDS" sheetId="1" r:id="rId1"/>
    <sheet name="Foglio4" sheetId="2" state="hidden" r:id="rId2"/>
    <sheet name="Foglio5" sheetId="3" state="hidden" r:id="rId3"/>
    <sheet name="Foglio6" sheetId="4" state="hidden" r:id="rId4"/>
    <sheet name="Foglio7" sheetId="5" state="hidden" r:id="rId5"/>
    <sheet name="Foglio8" sheetId="6" state="hidden" r:id="rId6"/>
    <sheet name="Foglio9" sheetId="7" state="hidden" r:id="rId7"/>
    <sheet name="Foglio10" sheetId="8" state="hidden" r:id="rId8"/>
    <sheet name="Foglio11" sheetId="9" state="hidden" r:id="rId9"/>
    <sheet name="Foglio12" sheetId="10" state="hidden" r:id="rId10"/>
    <sheet name="Foglio13" sheetId="11" state="hidden" r:id="rId11"/>
    <sheet name="FERRARA E PROVINCIA" sheetId="12" r:id="rId12"/>
    <sheet name="CRA DASS" sheetId="13" r:id="rId13"/>
  </sheets>
  <definedNames/>
  <calcPr fullCalcOnLoad="1"/>
</workbook>
</file>

<file path=xl/sharedStrings.xml><?xml version="1.0" encoding="utf-8"?>
<sst xmlns="http://schemas.openxmlformats.org/spreadsheetml/2006/main" count="201" uniqueCount="126">
  <si>
    <t xml:space="preserve">Screening Sierologico FFOO-FFAA – Esterni </t>
  </si>
  <si>
    <t>QUARTO GIRO</t>
  </si>
  <si>
    <t xml:space="preserve">Totale sierologici eseguiti
</t>
  </si>
  <si>
    <t xml:space="preserve"> in attesa esame</t>
  </si>
  <si>
    <t>Sierologici Refertati</t>
  </si>
  <si>
    <t>STRUTTURA</t>
  </si>
  <si>
    <t>nr</t>
  </si>
  <si>
    <t>% testati</t>
  </si>
  <si>
    <t>INIZIO</t>
  </si>
  <si>
    <t>FINE</t>
  </si>
  <si>
    <t xml:space="preserve"> positivi</t>
  </si>
  <si>
    <t xml:space="preserve"> negativi</t>
  </si>
  <si>
    <t xml:space="preserve">Totale </t>
  </si>
  <si>
    <t>ARGENTA</t>
  </si>
  <si>
    <t>31.8.2020</t>
  </si>
  <si>
    <t>in corso</t>
  </si>
  <si>
    <t>DELTA</t>
  </si>
  <si>
    <t>18.8.2020</t>
  </si>
  <si>
    <t>14.9.2020</t>
  </si>
  <si>
    <t>CENTO</t>
  </si>
  <si>
    <t>17.8.2020</t>
  </si>
  <si>
    <t>16.9.2020</t>
  </si>
  <si>
    <t>CDS BONDENO</t>
  </si>
  <si>
    <t>11.09.2020</t>
  </si>
  <si>
    <t>CDS CODIGORO</t>
  </si>
  <si>
    <t>10.09.2020</t>
  </si>
  <si>
    <t>CDS COMACCHIO</t>
  </si>
  <si>
    <t>27.08.2020</t>
  </si>
  <si>
    <t>CDS COPPARO</t>
  </si>
  <si>
    <t>21.09.2020</t>
  </si>
  <si>
    <t>CDS PORTOMAGGIORE</t>
  </si>
  <si>
    <t>CDS FERRARA</t>
  </si>
  <si>
    <t>15.09.2020</t>
  </si>
  <si>
    <t>Totale da sottoporre a test</t>
  </si>
  <si>
    <t>A tampone post sierologico +</t>
  </si>
  <si>
    <t>richiesti</t>
  </si>
  <si>
    <t>in attesa tampone</t>
  </si>
  <si>
    <t>in attesa esito</t>
  </si>
  <si>
    <t>Positivi</t>
  </si>
  <si>
    <t>Negativi</t>
  </si>
  <si>
    <t>Vigili del Fuoco</t>
  </si>
  <si>
    <t xml:space="preserve"> FFOO – FFAA – Esterni       Report Settembre 2020</t>
  </si>
  <si>
    <t>Tamponi +</t>
  </si>
  <si>
    <t>Totale sierologici da 09/2020</t>
  </si>
  <si>
    <t xml:space="preserve"> in att esame</t>
  </si>
  <si>
    <t>categorie</t>
  </si>
  <si>
    <t>Categorie</t>
  </si>
  <si>
    <t>I giro</t>
  </si>
  <si>
    <t>II Giro</t>
  </si>
  <si>
    <t>Maggio</t>
  </si>
  <si>
    <t>07,08,09,14,15 settembre</t>
  </si>
  <si>
    <t>Carabinieri</t>
  </si>
  <si>
    <t xml:space="preserve">da programmare </t>
  </si>
  <si>
    <t>Guardia di Finanza</t>
  </si>
  <si>
    <t>22,23,24 settembre</t>
  </si>
  <si>
    <t>Aeronautica Militare</t>
  </si>
  <si>
    <t>fase di completamento 1 giro</t>
  </si>
  <si>
    <t>Inail</t>
  </si>
  <si>
    <t>12 agosto e 10 settembre</t>
  </si>
  <si>
    <t>15 ottobre e 15 novembre</t>
  </si>
  <si>
    <t>PM Cento</t>
  </si>
  <si>
    <t>Agosto</t>
  </si>
  <si>
    <t>Polizia Provinciale Ferrara</t>
  </si>
  <si>
    <t>PM Valli e Delizie</t>
  </si>
  <si>
    <t>21 e 28 settembre</t>
  </si>
  <si>
    <t>Croce Rossa Italiana</t>
  </si>
  <si>
    <t>Giugno</t>
  </si>
  <si>
    <t>Fine 09 e/o primi 10/2020</t>
  </si>
  <si>
    <t>Arcidiocesi Ferrara</t>
  </si>
  <si>
    <t>28 e 29 settembre</t>
  </si>
  <si>
    <t>Vescovo, segreteria e Monasteri</t>
  </si>
  <si>
    <t>Procura di Ferrara</t>
  </si>
  <si>
    <t>Luglio</t>
  </si>
  <si>
    <t>Tribunale di Ferrara</t>
  </si>
  <si>
    <t>Polizia di Stato</t>
  </si>
  <si>
    <t xml:space="preserve">Centri Estivi </t>
  </si>
  <si>
    <t>CdL Fisioterapia</t>
  </si>
  <si>
    <t>CdL TRP</t>
  </si>
  <si>
    <t>CdL Infermieristica</t>
  </si>
  <si>
    <t>CdL Ostetricia</t>
  </si>
  <si>
    <t>CdL Ortottica</t>
  </si>
  <si>
    <t>CdL TRSM</t>
  </si>
  <si>
    <t>OSS ( studenti)</t>
  </si>
  <si>
    <t>tot</t>
  </si>
  <si>
    <t>attesa tampone</t>
  </si>
  <si>
    <t>attesa esito</t>
  </si>
  <si>
    <t>* il dato è riferito al giovedi della settimana di consegna del report</t>
  </si>
  <si>
    <t>Screening Operatori Area Socio -Sanitaria</t>
  </si>
  <si>
    <t>Tipologia Operatori</t>
  </si>
  <si>
    <t>Totali Primo Giro</t>
  </si>
  <si>
    <t>Totali Secondo Giro</t>
  </si>
  <si>
    <t>Terzo Giro  dal 14/09 in corso</t>
  </si>
  <si>
    <t>positivi</t>
  </si>
  <si>
    <t>negativi</t>
  </si>
  <si>
    <t>Dal 04/04/20 al 25/05</t>
  </si>
  <si>
    <t>dal  28/05 al 03/07</t>
  </si>
  <si>
    <t>Totale sierologici eseguiti</t>
  </si>
  <si>
    <t>INFERMIERI</t>
  </si>
  <si>
    <t>MEDICI</t>
  </si>
  <si>
    <t>OSS</t>
  </si>
  <si>
    <t>ALTRE FIGURE</t>
  </si>
  <si>
    <t>TRF richiesti</t>
  </si>
  <si>
    <t>TRF in attesa</t>
  </si>
  <si>
    <t>TRF Positivi</t>
  </si>
  <si>
    <t>TRF Negativi</t>
  </si>
  <si>
    <t>NEG</t>
  </si>
  <si>
    <t>POS</t>
  </si>
  <si>
    <t>STRUTTURE SCREENATE</t>
  </si>
  <si>
    <t>N°OPER.</t>
  </si>
  <si>
    <t>Cra Rti Fe</t>
  </si>
  <si>
    <t>Cra Caterina Fe</t>
  </si>
  <si>
    <t>16/17- 09</t>
  </si>
  <si>
    <t>Cra Plattis Cento</t>
  </si>
  <si>
    <t>Rsa Bondeno</t>
  </si>
  <si>
    <t>Cra Vigarano</t>
  </si>
  <si>
    <t>Cra Colombani PM</t>
  </si>
  <si>
    <t>CdR Villa Aurora S. Nicolò</t>
  </si>
  <si>
    <t>Rsa PM</t>
  </si>
  <si>
    <t>Cra Cornacervina</t>
  </si>
  <si>
    <t>17/09 /20</t>
  </si>
  <si>
    <t>Totale operatori</t>
  </si>
  <si>
    <t>SITUAZIONE AL 23.09.2020</t>
  </si>
  <si>
    <t>MMG/PLS</t>
  </si>
  <si>
    <t>DSP</t>
  </si>
  <si>
    <t>DSM</t>
  </si>
  <si>
    <t>Arcidiocesi Ferrara + Comacchio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</si>
</sst>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70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color indexed="57"/>
      <name val="Arial"/>
      <family val="2"/>
    </font>
    <font>
      <sz val="14"/>
      <color indexed="50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sz val="14"/>
      <color indexed="8"/>
      <name val="Arial"/>
      <family val="2"/>
    </font>
    <font>
      <b/>
      <sz val="15"/>
      <name val="Arial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color indexed="30"/>
      <name val="Arial"/>
      <family val="2"/>
    </font>
    <font>
      <b/>
      <sz val="18"/>
      <color indexed="30"/>
      <name val="Arial"/>
      <family val="2"/>
    </font>
    <font>
      <sz val="10"/>
      <color indexed="30"/>
      <name val="Arial"/>
      <family val="2"/>
    </font>
    <font>
      <b/>
      <sz val="14"/>
      <color indexed="30"/>
      <name val="Arial"/>
      <family val="2"/>
    </font>
    <font>
      <b/>
      <sz val="16"/>
      <color indexed="3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4"/>
      <color rgb="FF2A6099"/>
      <name val="Arial"/>
      <family val="2"/>
    </font>
    <font>
      <b/>
      <sz val="18"/>
      <color rgb="FF2A6099"/>
      <name val="Arial"/>
      <family val="2"/>
    </font>
    <font>
      <sz val="10"/>
      <color rgb="FF2A6099"/>
      <name val="Arial"/>
      <family val="2"/>
    </font>
    <font>
      <b/>
      <sz val="14"/>
      <color rgb="FF2A6099"/>
      <name val="Arial"/>
      <family val="2"/>
    </font>
    <font>
      <b/>
      <sz val="16"/>
      <color rgb="FF2A6099"/>
      <name val="Arial"/>
      <family val="2"/>
    </font>
    <font>
      <b/>
      <sz val="10"/>
      <color rgb="FF2A6099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EE6EF"/>
        <bgColor indexed="64"/>
      </patternFill>
    </fill>
    <fill>
      <patternFill patternType="solid">
        <fgColor rgb="FFFFA6A6"/>
        <bgColor indexed="64"/>
      </patternFill>
    </fill>
    <fill>
      <patternFill patternType="solid">
        <fgColor rgb="FFFFF5CE"/>
        <bgColor indexed="64"/>
      </patternFill>
    </fill>
    <fill>
      <patternFill patternType="solid">
        <fgColor rgb="FFFFFFA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BE33D"/>
        <bgColor indexed="64"/>
      </patternFill>
    </fill>
    <fill>
      <patternFill patternType="solid">
        <fgColor rgb="FFFFB66C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B7DEE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23" borderId="0" applyNumberFormat="0" applyBorder="0" applyProtection="0">
      <alignment/>
    </xf>
    <xf numFmtId="0" fontId="49" fillId="24" borderId="1" applyNumberFormat="0" applyAlignment="0" applyProtection="0"/>
    <xf numFmtId="0" fontId="50" fillId="0" borderId="2" applyNumberFormat="0" applyFill="0" applyAlignment="0" applyProtection="0"/>
    <xf numFmtId="0" fontId="51" fillId="25" borderId="3" applyNumberFormat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5" fillId="32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33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52" fillId="34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5" borderId="0" applyNumberFormat="0" applyBorder="0" applyProtection="0">
      <alignment/>
    </xf>
    <xf numFmtId="0" fontId="53" fillId="36" borderId="0" applyNumberFormat="0" applyBorder="0" applyAlignment="0" applyProtection="0"/>
    <xf numFmtId="0" fontId="0" fillId="37" borderId="4" applyNumberFormat="0" applyFont="0" applyAlignment="0" applyProtection="0"/>
    <xf numFmtId="0" fontId="13" fillId="35" borderId="5" applyNumberFormat="0" applyProtection="0">
      <alignment/>
    </xf>
    <xf numFmtId="0" fontId="54" fillId="24" borderId="6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Protection="0">
      <alignment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Protection="0">
      <alignment/>
    </xf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38" borderId="0" applyNumberFormat="0" applyBorder="0" applyAlignment="0" applyProtection="0"/>
    <xf numFmtId="0" fontId="63" fillId="3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Protection="0">
      <alignment/>
    </xf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4" fillId="40" borderId="11" xfId="0" applyFont="1" applyFill="1" applyBorder="1" applyAlignment="1">
      <alignment horizontal="center" vertical="center"/>
    </xf>
    <xf numFmtId="0" fontId="0" fillId="40" borderId="0" xfId="0" applyFont="1" applyFill="1" applyAlignment="1">
      <alignment/>
    </xf>
    <xf numFmtId="0" fontId="15" fillId="40" borderId="12" xfId="0" applyFont="1" applyFill="1" applyBorder="1" applyAlignment="1">
      <alignment horizontal="center" vertical="center"/>
    </xf>
    <xf numFmtId="0" fontId="15" fillId="40" borderId="13" xfId="0" applyFont="1" applyFill="1" applyBorder="1" applyAlignment="1">
      <alignment horizontal="center" vertical="center" wrapText="1"/>
    </xf>
    <xf numFmtId="0" fontId="16" fillId="40" borderId="13" xfId="0" applyFont="1" applyFill="1" applyBorder="1" applyAlignment="1">
      <alignment horizontal="center" vertical="center"/>
    </xf>
    <xf numFmtId="0" fontId="15" fillId="40" borderId="14" xfId="0" applyFont="1" applyFill="1" applyBorder="1" applyAlignment="1">
      <alignment horizontal="center" vertical="center"/>
    </xf>
    <xf numFmtId="0" fontId="15" fillId="40" borderId="13" xfId="0" applyFont="1" applyFill="1" applyBorder="1" applyAlignment="1">
      <alignment horizontal="center" vertical="center"/>
    </xf>
    <xf numFmtId="0" fontId="16" fillId="40" borderId="15" xfId="0" applyFont="1" applyFill="1" applyBorder="1" applyAlignment="1">
      <alignment horizontal="center" vertical="center"/>
    </xf>
    <xf numFmtId="0" fontId="18" fillId="41" borderId="14" xfId="0" applyFont="1" applyFill="1" applyBorder="1" applyAlignment="1">
      <alignment horizontal="center" vertical="center"/>
    </xf>
    <xf numFmtId="0" fontId="18" fillId="41" borderId="13" xfId="0" applyFont="1" applyFill="1" applyBorder="1" applyAlignment="1">
      <alignment horizontal="center" vertical="center"/>
    </xf>
    <xf numFmtId="10" fontId="18" fillId="41" borderId="13" xfId="0" applyNumberFormat="1" applyFont="1" applyFill="1" applyBorder="1" applyAlignment="1">
      <alignment horizontal="center" vertical="center"/>
    </xf>
    <xf numFmtId="49" fontId="19" fillId="41" borderId="13" xfId="0" applyNumberFormat="1" applyFont="1" applyFill="1" applyBorder="1" applyAlignment="1">
      <alignment horizontal="center" vertical="center"/>
    </xf>
    <xf numFmtId="0" fontId="19" fillId="41" borderId="13" xfId="0" applyFont="1" applyFill="1" applyBorder="1" applyAlignment="1">
      <alignment horizontal="center" vertical="center"/>
    </xf>
    <xf numFmtId="0" fontId="18" fillId="42" borderId="13" xfId="0" applyFont="1" applyFill="1" applyBorder="1" applyAlignment="1">
      <alignment horizontal="center" vertical="center"/>
    </xf>
    <xf numFmtId="0" fontId="18" fillId="40" borderId="13" xfId="0" applyFont="1" applyFill="1" applyBorder="1" applyAlignment="1">
      <alignment horizontal="center" vertical="center"/>
    </xf>
    <xf numFmtId="0" fontId="18" fillId="42" borderId="15" xfId="0" applyFont="1" applyFill="1" applyBorder="1" applyAlignment="1">
      <alignment horizontal="center" vertical="center"/>
    </xf>
    <xf numFmtId="0" fontId="18" fillId="40" borderId="13" xfId="0" applyFont="1" applyFill="1" applyBorder="1" applyAlignment="1">
      <alignment horizontal="center"/>
    </xf>
    <xf numFmtId="0" fontId="18" fillId="42" borderId="13" xfId="0" applyFont="1" applyFill="1" applyBorder="1" applyAlignment="1">
      <alignment horizontal="center"/>
    </xf>
    <xf numFmtId="0" fontId="18" fillId="43" borderId="14" xfId="0" applyFont="1" applyFill="1" applyBorder="1" applyAlignment="1">
      <alignment horizontal="center" vertical="center"/>
    </xf>
    <xf numFmtId="0" fontId="18" fillId="43" borderId="13" xfId="0" applyFont="1" applyFill="1" applyBorder="1" applyAlignment="1">
      <alignment horizontal="center" vertical="center"/>
    </xf>
    <xf numFmtId="10" fontId="18" fillId="43" borderId="13" xfId="0" applyNumberFormat="1" applyFont="1" applyFill="1" applyBorder="1" applyAlignment="1">
      <alignment horizontal="center" vertical="center"/>
    </xf>
    <xf numFmtId="0" fontId="20" fillId="43" borderId="13" xfId="0" applyFont="1" applyFill="1" applyBorder="1" applyAlignment="1">
      <alignment horizontal="center"/>
    </xf>
    <xf numFmtId="0" fontId="18" fillId="43" borderId="13" xfId="0" applyFont="1" applyFill="1" applyBorder="1" applyAlignment="1">
      <alignment horizontal="center"/>
    </xf>
    <xf numFmtId="0" fontId="18" fillId="43" borderId="15" xfId="0" applyFont="1" applyFill="1" applyBorder="1" applyAlignment="1">
      <alignment horizontal="center" vertical="center"/>
    </xf>
    <xf numFmtId="0" fontId="18" fillId="44" borderId="14" xfId="0" applyFont="1" applyFill="1" applyBorder="1" applyAlignment="1">
      <alignment horizontal="center" vertical="center"/>
    </xf>
    <xf numFmtId="0" fontId="18" fillId="44" borderId="13" xfId="0" applyFont="1" applyFill="1" applyBorder="1" applyAlignment="1">
      <alignment/>
    </xf>
    <xf numFmtId="0" fontId="18" fillId="44" borderId="13" xfId="0" applyFont="1" applyFill="1" applyBorder="1" applyAlignment="1">
      <alignment horizontal="center"/>
    </xf>
    <xf numFmtId="0" fontId="18" fillId="44" borderId="13" xfId="0" applyFont="1" applyFill="1" applyBorder="1" applyAlignment="1">
      <alignment horizontal="center" vertical="center"/>
    </xf>
    <xf numFmtId="0" fontId="18" fillId="44" borderId="15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15" fillId="0" borderId="15" xfId="0" applyFont="1" applyBorder="1" applyAlignment="1">
      <alignment/>
    </xf>
    <xf numFmtId="0" fontId="0" fillId="45" borderId="16" xfId="0" applyFill="1" applyBorder="1" applyAlignment="1">
      <alignment horizontal="center"/>
    </xf>
    <xf numFmtId="0" fontId="0" fillId="45" borderId="17" xfId="0" applyFill="1" applyBorder="1" applyAlignment="1">
      <alignment/>
    </xf>
    <xf numFmtId="0" fontId="17" fillId="46" borderId="17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0" fontId="15" fillId="47" borderId="17" xfId="0" applyFont="1" applyFill="1" applyBorder="1" applyAlignment="1">
      <alignment/>
    </xf>
    <xf numFmtId="0" fontId="15" fillId="47" borderId="18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/>
    </xf>
    <xf numFmtId="0" fontId="22" fillId="0" borderId="19" xfId="0" applyFont="1" applyBorder="1" applyAlignment="1">
      <alignment/>
    </xf>
    <xf numFmtId="2" fontId="22" fillId="0" borderId="19" xfId="0" applyNumberFormat="1" applyFont="1" applyBorder="1" applyAlignment="1">
      <alignment horizontal="center" vertical="center"/>
    </xf>
    <xf numFmtId="2" fontId="22" fillId="0" borderId="19" xfId="0" applyNumberFormat="1" applyFont="1" applyBorder="1" applyAlignment="1">
      <alignment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164" fontId="24" fillId="0" borderId="13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5" fillId="48" borderId="13" xfId="0" applyFont="1" applyFill="1" applyBorder="1" applyAlignment="1">
      <alignment horizontal="left" vertical="center" wrapText="1"/>
    </xf>
    <xf numFmtId="0" fontId="24" fillId="48" borderId="13" xfId="0" applyFont="1" applyFill="1" applyBorder="1" applyAlignment="1">
      <alignment horizontal="center" vertical="center" wrapText="1"/>
    </xf>
    <xf numFmtId="0" fontId="15" fillId="48" borderId="13" xfId="0" applyFont="1" applyFill="1" applyBorder="1" applyAlignment="1">
      <alignment vertical="center" wrapText="1"/>
    </xf>
    <xf numFmtId="0" fontId="15" fillId="0" borderId="19" xfId="0" applyFont="1" applyBorder="1" applyAlignment="1">
      <alignment horizontal="center"/>
    </xf>
    <xf numFmtId="0" fontId="0" fillId="49" borderId="0" xfId="0" applyFont="1" applyFill="1" applyAlignment="1">
      <alignment/>
    </xf>
    <xf numFmtId="0" fontId="15" fillId="49" borderId="12" xfId="0" applyFont="1" applyFill="1" applyBorder="1" applyAlignment="1">
      <alignment horizontal="center" vertical="center"/>
    </xf>
    <xf numFmtId="0" fontId="15" fillId="49" borderId="21" xfId="0" applyFont="1" applyFill="1" applyBorder="1" applyAlignment="1">
      <alignment/>
    </xf>
    <xf numFmtId="0" fontId="15" fillId="49" borderId="14" xfId="0" applyFont="1" applyFill="1" applyBorder="1" applyAlignment="1">
      <alignment horizontal="center" vertical="center"/>
    </xf>
    <xf numFmtId="0" fontId="16" fillId="49" borderId="13" xfId="0" applyFont="1" applyFill="1" applyBorder="1" applyAlignment="1">
      <alignment horizontal="center" vertical="center"/>
    </xf>
    <xf numFmtId="0" fontId="22" fillId="50" borderId="14" xfId="0" applyFont="1" applyFill="1" applyBorder="1" applyAlignment="1">
      <alignment horizontal="center" vertical="center"/>
    </xf>
    <xf numFmtId="0" fontId="8" fillId="50" borderId="13" xfId="0" applyFont="1" applyFill="1" applyBorder="1" applyAlignment="1">
      <alignment horizontal="center" vertical="center"/>
    </xf>
    <xf numFmtId="0" fontId="23" fillId="51" borderId="14" xfId="0" applyFont="1" applyFill="1" applyBorder="1" applyAlignment="1">
      <alignment horizontal="center" vertical="center"/>
    </xf>
    <xf numFmtId="0" fontId="8" fillId="51" borderId="13" xfId="0" applyFont="1" applyFill="1" applyBorder="1" applyAlignment="1">
      <alignment horizontal="center" vertical="center"/>
    </xf>
    <xf numFmtId="0" fontId="23" fillId="52" borderId="14" xfId="0" applyFont="1" applyFill="1" applyBorder="1" applyAlignment="1">
      <alignment horizontal="center" vertical="center"/>
    </xf>
    <xf numFmtId="0" fontId="23" fillId="52" borderId="13" xfId="0" applyFont="1" applyFill="1" applyBorder="1" applyAlignment="1">
      <alignment horizontal="center" vertical="center"/>
    </xf>
    <xf numFmtId="0" fontId="8" fillId="52" borderId="13" xfId="0" applyFont="1" applyFill="1" applyBorder="1" applyAlignment="1">
      <alignment horizontal="center"/>
    </xf>
    <xf numFmtId="0" fontId="8" fillId="52" borderId="13" xfId="0" applyFont="1" applyFill="1" applyBorder="1" applyAlignment="1">
      <alignment horizontal="center" vertical="center"/>
    </xf>
    <xf numFmtId="0" fontId="23" fillId="52" borderId="13" xfId="0" applyFont="1" applyFill="1" applyBorder="1" applyAlignment="1">
      <alignment horizontal="center"/>
    </xf>
    <xf numFmtId="0" fontId="17" fillId="53" borderId="17" xfId="0" applyFont="1" applyFill="1" applyBorder="1" applyAlignment="1">
      <alignment horizontal="center"/>
    </xf>
    <xf numFmtId="0" fontId="22" fillId="0" borderId="19" xfId="0" applyFont="1" applyBorder="1" applyAlignment="1">
      <alignment horizontal="center" vertical="top"/>
    </xf>
    <xf numFmtId="0" fontId="22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 wrapText="1"/>
    </xf>
    <xf numFmtId="0" fontId="15" fillId="40" borderId="12" xfId="0" applyFont="1" applyFill="1" applyBorder="1" applyAlignment="1">
      <alignment horizontal="center" vertical="center"/>
    </xf>
    <xf numFmtId="0" fontId="15" fillId="40" borderId="13" xfId="0" applyFont="1" applyFill="1" applyBorder="1" applyAlignment="1">
      <alignment horizontal="center" vertical="center" wrapText="1"/>
    </xf>
    <xf numFmtId="0" fontId="16" fillId="40" borderId="13" xfId="0" applyFont="1" applyFill="1" applyBorder="1" applyAlignment="1">
      <alignment horizontal="center" vertical="center"/>
    </xf>
    <xf numFmtId="0" fontId="17" fillId="40" borderId="15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52" borderId="14" xfId="0" applyFont="1" applyFill="1" applyBorder="1" applyAlignment="1">
      <alignment horizontal="center" vertical="center"/>
    </xf>
    <xf numFmtId="0" fontId="22" fillId="52" borderId="19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2" fillId="50" borderId="14" xfId="0" applyFont="1" applyFill="1" applyBorder="1" applyAlignment="1">
      <alignment horizontal="center" vertical="center"/>
    </xf>
    <xf numFmtId="0" fontId="8" fillId="50" borderId="13" xfId="0" applyFont="1" applyFill="1" applyBorder="1" applyAlignment="1">
      <alignment horizontal="center" vertical="center"/>
    </xf>
    <xf numFmtId="0" fontId="22" fillId="50" borderId="19" xfId="0" applyFont="1" applyFill="1" applyBorder="1" applyAlignment="1">
      <alignment horizontal="center" vertical="center"/>
    </xf>
    <xf numFmtId="0" fontId="8" fillId="51" borderId="13" xfId="0" applyFont="1" applyFill="1" applyBorder="1" applyAlignment="1">
      <alignment horizontal="center" vertical="center"/>
    </xf>
    <xf numFmtId="0" fontId="22" fillId="51" borderId="19" xfId="0" applyFont="1" applyFill="1" applyBorder="1" applyAlignment="1">
      <alignment horizontal="center" vertical="center"/>
    </xf>
    <xf numFmtId="0" fontId="15" fillId="49" borderId="14" xfId="0" applyFont="1" applyFill="1" applyBorder="1" applyAlignment="1">
      <alignment horizontal="center" vertical="center"/>
    </xf>
    <xf numFmtId="0" fontId="15" fillId="49" borderId="13" xfId="0" applyFont="1" applyFill="1" applyBorder="1" applyAlignment="1">
      <alignment horizontal="center" vertical="center"/>
    </xf>
    <xf numFmtId="0" fontId="15" fillId="49" borderId="19" xfId="0" applyFont="1" applyFill="1" applyBorder="1" applyAlignment="1">
      <alignment horizontal="center" vertical="center" wrapText="1"/>
    </xf>
    <xf numFmtId="0" fontId="14" fillId="49" borderId="11" xfId="0" applyFont="1" applyFill="1" applyBorder="1" applyAlignment="1">
      <alignment horizontal="center" vertical="center"/>
    </xf>
    <xf numFmtId="0" fontId="17" fillId="49" borderId="15" xfId="0" applyFont="1" applyFill="1" applyBorder="1" applyAlignment="1">
      <alignment horizontal="center" vertical="center"/>
    </xf>
    <xf numFmtId="0" fontId="15" fillId="49" borderId="0" xfId="0" applyFont="1" applyFill="1" applyBorder="1" applyAlignment="1">
      <alignment horizontal="center" vertical="center"/>
    </xf>
    <xf numFmtId="0" fontId="64" fillId="54" borderId="22" xfId="0" applyFont="1" applyFill="1" applyBorder="1" applyAlignment="1">
      <alignment horizontal="center" vertical="center"/>
    </xf>
    <xf numFmtId="0" fontId="64" fillId="54" borderId="22" xfId="0" applyFont="1" applyFill="1" applyBorder="1" applyAlignment="1">
      <alignment horizontal="center" vertical="center"/>
    </xf>
    <xf numFmtId="164" fontId="65" fillId="55" borderId="22" xfId="0" applyNumberFormat="1" applyFont="1" applyFill="1" applyBorder="1" applyAlignment="1">
      <alignment horizontal="center" vertical="center"/>
    </xf>
    <xf numFmtId="0" fontId="66" fillId="54" borderId="22" xfId="0" applyFont="1" applyFill="1" applyBorder="1" applyAlignment="1">
      <alignment/>
    </xf>
    <xf numFmtId="0" fontId="65" fillId="54" borderId="22" xfId="0" applyFont="1" applyFill="1" applyBorder="1" applyAlignment="1">
      <alignment horizontal="center" vertical="center"/>
    </xf>
    <xf numFmtId="0" fontId="65" fillId="54" borderId="22" xfId="0" applyFont="1" applyFill="1" applyBorder="1" applyAlignment="1">
      <alignment/>
    </xf>
    <xf numFmtId="0" fontId="65" fillId="54" borderId="22" xfId="0" applyFont="1" applyFill="1" applyBorder="1" applyAlignment="1">
      <alignment horizontal="center" vertical="center" wrapText="1"/>
    </xf>
    <xf numFmtId="0" fontId="67" fillId="54" borderId="22" xfId="0" applyFont="1" applyFill="1" applyBorder="1" applyAlignment="1">
      <alignment horizontal="center" vertical="center"/>
    </xf>
    <xf numFmtId="0" fontId="67" fillId="54" borderId="22" xfId="0" applyFont="1" applyFill="1" applyBorder="1" applyAlignment="1">
      <alignment horizontal="center" vertical="center"/>
    </xf>
    <xf numFmtId="0" fontId="68" fillId="54" borderId="22" xfId="0" applyFont="1" applyFill="1" applyBorder="1" applyAlignment="1">
      <alignment horizontal="center" vertical="center"/>
    </xf>
    <xf numFmtId="0" fontId="65" fillId="55" borderId="22" xfId="0" applyFont="1" applyFill="1" applyBorder="1" applyAlignment="1">
      <alignment horizontal="center" vertical="center"/>
    </xf>
    <xf numFmtId="0" fontId="67" fillId="56" borderId="22" xfId="0" applyFont="1" applyFill="1" applyBorder="1" applyAlignment="1">
      <alignment horizontal="center" vertical="center"/>
    </xf>
    <xf numFmtId="164" fontId="67" fillId="56" borderId="22" xfId="0" applyNumberFormat="1" applyFont="1" applyFill="1" applyBorder="1" applyAlignment="1">
      <alignment horizontal="center" vertical="center"/>
    </xf>
    <xf numFmtId="0" fontId="67" fillId="57" borderId="22" xfId="0" applyFont="1" applyFill="1" applyBorder="1" applyAlignment="1">
      <alignment horizontal="center" vertical="center"/>
    </xf>
    <xf numFmtId="0" fontId="67" fillId="57" borderId="22" xfId="0" applyFont="1" applyFill="1" applyBorder="1" applyAlignment="1">
      <alignment horizontal="center"/>
    </xf>
    <xf numFmtId="0" fontId="67" fillId="54" borderId="22" xfId="0" applyFont="1" applyFill="1" applyBorder="1" applyAlignment="1">
      <alignment horizontal="center"/>
    </xf>
    <xf numFmtId="0" fontId="67" fillId="56" borderId="22" xfId="0" applyFont="1" applyFill="1" applyBorder="1" applyAlignment="1">
      <alignment horizontal="center"/>
    </xf>
    <xf numFmtId="0" fontId="67" fillId="55" borderId="22" xfId="0" applyFont="1" applyFill="1" applyBorder="1" applyAlignment="1">
      <alignment horizontal="center" vertical="center"/>
    </xf>
    <xf numFmtId="0" fontId="67" fillId="58" borderId="22" xfId="0" applyFont="1" applyFill="1" applyBorder="1" applyAlignment="1">
      <alignment horizontal="center" vertical="center"/>
    </xf>
    <xf numFmtId="0" fontId="67" fillId="59" borderId="22" xfId="0" applyFont="1" applyFill="1" applyBorder="1" applyAlignment="1">
      <alignment horizontal="center" vertical="center"/>
    </xf>
    <xf numFmtId="0" fontId="67" fillId="59" borderId="22" xfId="0" applyFont="1" applyFill="1" applyBorder="1" applyAlignment="1">
      <alignment horizontal="center"/>
    </xf>
    <xf numFmtId="0" fontId="67" fillId="60" borderId="22" xfId="0" applyFont="1" applyFill="1" applyBorder="1" applyAlignment="1">
      <alignment horizontal="center" vertical="center"/>
    </xf>
    <xf numFmtId="0" fontId="67" fillId="60" borderId="22" xfId="0" applyFont="1" applyFill="1" applyBorder="1" applyAlignment="1">
      <alignment/>
    </xf>
    <xf numFmtId="0" fontId="67" fillId="60" borderId="22" xfId="0" applyFont="1" applyFill="1" applyBorder="1" applyAlignment="1">
      <alignment horizontal="center"/>
    </xf>
    <xf numFmtId="0" fontId="69" fillId="61" borderId="23" xfId="0" applyFont="1" applyFill="1" applyBorder="1" applyAlignment="1">
      <alignment horizontal="center"/>
    </xf>
    <xf numFmtId="0" fontId="69" fillId="61" borderId="24" xfId="0" applyFont="1" applyFill="1" applyBorder="1" applyAlignment="1">
      <alignment/>
    </xf>
    <xf numFmtId="0" fontId="68" fillId="62" borderId="24" xfId="0" applyFont="1" applyFill="1" applyBorder="1" applyAlignment="1">
      <alignment horizontal="center"/>
    </xf>
    <xf numFmtId="0" fontId="69" fillId="0" borderId="24" xfId="0" applyFont="1" applyBorder="1" applyAlignment="1">
      <alignment horizontal="center" vertical="center"/>
    </xf>
    <xf numFmtId="0" fontId="69" fillId="0" borderId="24" xfId="0" applyFont="1" applyBorder="1" applyAlignment="1">
      <alignment/>
    </xf>
    <xf numFmtId="0" fontId="65" fillId="63" borderId="24" xfId="0" applyFont="1" applyFill="1" applyBorder="1" applyAlignment="1">
      <alignment/>
    </xf>
    <xf numFmtId="0" fontId="65" fillId="63" borderId="25" xfId="0" applyFont="1" applyFill="1" applyBorder="1" applyAlignment="1">
      <alignment/>
    </xf>
    <xf numFmtId="0" fontId="69" fillId="0" borderId="0" xfId="0" applyFont="1" applyAlignment="1">
      <alignment horizontal="center"/>
    </xf>
    <xf numFmtId="0" fontId="69" fillId="0" borderId="0" xfId="0" applyFont="1" applyAlignment="1">
      <alignment/>
    </xf>
    <xf numFmtId="0" fontId="69" fillId="0" borderId="0" xfId="0" applyFont="1" applyAlignment="1">
      <alignment horizontal="center" vertical="center"/>
    </xf>
    <xf numFmtId="0" fontId="65" fillId="60" borderId="26" xfId="0" applyFont="1" applyFill="1" applyBorder="1" applyAlignment="1">
      <alignment horizontal="left" vertical="center"/>
    </xf>
    <xf numFmtId="0" fontId="69" fillId="60" borderId="27" xfId="0" applyFont="1" applyFill="1" applyBorder="1" applyAlignment="1">
      <alignment/>
    </xf>
    <xf numFmtId="0" fontId="69" fillId="60" borderId="28" xfId="0" applyFont="1" applyFill="1" applyBorder="1" applyAlignment="1">
      <alignment/>
    </xf>
    <xf numFmtId="0" fontId="22" fillId="0" borderId="2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/>
    </xf>
    <xf numFmtId="0" fontId="22" fillId="0" borderId="22" xfId="0" applyFont="1" applyBorder="1" applyAlignment="1">
      <alignment/>
    </xf>
    <xf numFmtId="0" fontId="22" fillId="0" borderId="22" xfId="0" applyFont="1" applyBorder="1" applyAlignment="1">
      <alignment horizontal="center" vertical="top"/>
    </xf>
    <xf numFmtId="2" fontId="22" fillId="0" borderId="22" xfId="0" applyNumberFormat="1" applyFont="1" applyBorder="1" applyAlignment="1">
      <alignment horizontal="center" vertical="center"/>
    </xf>
    <xf numFmtId="2" fontId="22" fillId="0" borderId="22" xfId="0" applyNumberFormat="1" applyFont="1" applyBorder="1" applyAlignment="1">
      <alignment/>
    </xf>
    <xf numFmtId="0" fontId="15" fillId="0" borderId="22" xfId="0" applyFont="1" applyBorder="1" applyAlignment="1">
      <alignment horizontal="center" vertical="center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Hyperlink 1" xfId="53"/>
    <cellStyle name="Input" xfId="54"/>
    <cellStyle name="Comma" xfId="55"/>
    <cellStyle name="Comma [0]" xfId="56"/>
    <cellStyle name="Neutral 1" xfId="57"/>
    <cellStyle name="Neutrale" xfId="58"/>
    <cellStyle name="Nota" xfId="59"/>
    <cellStyle name="Note 1" xfId="60"/>
    <cellStyle name="Output" xfId="61"/>
    <cellStyle name="Percent" xfId="62"/>
    <cellStyle name="Status 1" xfId="63"/>
    <cellStyle name="Testo avviso" xfId="64"/>
    <cellStyle name="Testo descrittivo" xfId="65"/>
    <cellStyle name="Text 1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  <cellStyle name="Warning 1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CC00"/>
      <rgbColor rgb="000000EE"/>
      <rgbColor rgb="00BBE33D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B4C7DC"/>
      <rgbColor rgb="00808080"/>
      <rgbColor rgb="008EB4E3"/>
      <rgbColor rgb="00993366"/>
      <rgbColor rgb="00FFFFCC"/>
      <rgbColor rgb="00DEE6EF"/>
      <rgbColor rgb="00660066"/>
      <rgbColor rgb="00FFB66C"/>
      <rgbColor rgb="002A6099"/>
      <rgbColor rgb="00B7DEE8"/>
      <rgbColor rgb="00000080"/>
      <rgbColor rgb="00FF00FF"/>
      <rgbColor rgb="00FFF5CE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A6"/>
      <rgbColor rgb="0099CCFF"/>
      <rgbColor rgb="00FFA6A6"/>
      <rgbColor rgb="00FFCCCC"/>
      <rgbColor rgb="00FCD5B5"/>
      <rgbColor rgb="003366FF"/>
      <rgbColor rgb="0033CCCC"/>
      <rgbColor rgb="0081D41A"/>
      <rgbColor rgb="00FFCC00"/>
      <rgbColor rgb="00FF972F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4"/>
  <sheetViews>
    <sheetView zoomScale="70" zoomScaleNormal="70" zoomScalePageLayoutView="0" workbookViewId="0" topLeftCell="A1">
      <selection activeCell="D24" sqref="D24"/>
    </sheetView>
  </sheetViews>
  <sheetFormatPr defaultColWidth="11.7109375" defaultRowHeight="12.75"/>
  <cols>
    <col min="1" max="1" width="48.00390625" style="1" customWidth="1"/>
    <col min="2" max="2" width="14.421875" style="0" customWidth="1"/>
    <col min="3" max="3" width="14.28125" style="0" customWidth="1"/>
    <col min="4" max="4" width="45.7109375" style="0" customWidth="1"/>
    <col min="5" max="5" width="44.57421875" style="1" customWidth="1"/>
    <col min="6" max="6" width="17.57421875" style="2" customWidth="1"/>
    <col min="7" max="7" width="22.7109375" style="0" customWidth="1"/>
    <col min="8" max="8" width="19.57421875" style="0" customWidth="1"/>
    <col min="9" max="9" width="17.8515625" style="0" customWidth="1"/>
    <col min="10" max="10" width="19.8515625" style="0" customWidth="1"/>
    <col min="11" max="11" width="16.140625" style="0" customWidth="1"/>
  </cols>
  <sheetData>
    <row r="1" spans="1:11" ht="52.5" customHeight="1">
      <c r="A1" s="92" t="s">
        <v>121</v>
      </c>
      <c r="B1" s="92"/>
      <c r="C1" s="92"/>
      <c r="D1" s="92"/>
      <c r="E1" s="92"/>
      <c r="F1" s="92" t="s">
        <v>0</v>
      </c>
      <c r="G1" s="92"/>
      <c r="H1" s="3"/>
      <c r="I1" s="3"/>
      <c r="J1" s="3"/>
      <c r="K1" s="3"/>
    </row>
    <row r="2" spans="1:11" ht="30" customHeight="1">
      <c r="A2" s="4"/>
      <c r="B2" s="5"/>
      <c r="C2" s="5"/>
      <c r="D2" s="93" t="s">
        <v>1</v>
      </c>
      <c r="E2" s="93"/>
      <c r="F2" s="94" t="s">
        <v>2</v>
      </c>
      <c r="G2" s="95" t="s">
        <v>3</v>
      </c>
      <c r="H2" s="7"/>
      <c r="I2" s="96" t="s">
        <v>4</v>
      </c>
      <c r="J2" s="96"/>
      <c r="K2" s="96"/>
    </row>
    <row r="3" spans="1:11" ht="59.25" customHeight="1">
      <c r="A3" s="8" t="s">
        <v>5</v>
      </c>
      <c r="B3" s="9" t="s">
        <v>6</v>
      </c>
      <c r="C3" s="6" t="s">
        <v>7</v>
      </c>
      <c r="D3" s="9" t="s">
        <v>8</v>
      </c>
      <c r="E3" s="9" t="s">
        <v>9</v>
      </c>
      <c r="F3" s="94"/>
      <c r="G3" s="95"/>
      <c r="H3" s="7"/>
      <c r="I3" s="7" t="s">
        <v>10</v>
      </c>
      <c r="J3" s="7" t="s">
        <v>11</v>
      </c>
      <c r="K3" s="10" t="s">
        <v>12</v>
      </c>
    </row>
    <row r="4" spans="1:11" ht="35.25" customHeight="1">
      <c r="A4" s="11" t="s">
        <v>13</v>
      </c>
      <c r="B4" s="12">
        <v>234</v>
      </c>
      <c r="C4" s="13">
        <f aca="true" t="shared" si="0" ref="C4:C16">F4/B4</f>
        <v>0.9230769230769231</v>
      </c>
      <c r="D4" s="14" t="s">
        <v>14</v>
      </c>
      <c r="E4" s="15" t="s">
        <v>15</v>
      </c>
      <c r="F4" s="16">
        <v>216</v>
      </c>
      <c r="G4" s="16">
        <f aca="true" t="shared" si="1" ref="G4:G15">B4-F4</f>
        <v>18</v>
      </c>
      <c r="H4" s="17"/>
      <c r="I4" s="16">
        <v>0</v>
      </c>
      <c r="J4" s="16">
        <f aca="true" t="shared" si="2" ref="J4:J15">F4-I4</f>
        <v>216</v>
      </c>
      <c r="K4" s="18">
        <f aca="true" t="shared" si="3" ref="K4:K15">I4+J4</f>
        <v>216</v>
      </c>
    </row>
    <row r="5" spans="1:11" ht="24" customHeight="1">
      <c r="A5" s="11" t="s">
        <v>16</v>
      </c>
      <c r="B5" s="12">
        <v>623</v>
      </c>
      <c r="C5" s="13">
        <f t="shared" si="0"/>
        <v>0.8780096308186196</v>
      </c>
      <c r="D5" s="14" t="s">
        <v>17</v>
      </c>
      <c r="E5" s="15" t="s">
        <v>18</v>
      </c>
      <c r="F5" s="16">
        <v>547</v>
      </c>
      <c r="G5" s="16">
        <f t="shared" si="1"/>
        <v>76</v>
      </c>
      <c r="H5" s="19"/>
      <c r="I5" s="20">
        <v>0</v>
      </c>
      <c r="J5" s="16">
        <f t="shared" si="2"/>
        <v>547</v>
      </c>
      <c r="K5" s="18">
        <f t="shared" si="3"/>
        <v>547</v>
      </c>
    </row>
    <row r="6" spans="1:11" ht="30" customHeight="1">
      <c r="A6" s="11" t="s">
        <v>19</v>
      </c>
      <c r="B6" s="12">
        <v>531</v>
      </c>
      <c r="C6" s="13">
        <f t="shared" si="0"/>
        <v>0.775894538606403</v>
      </c>
      <c r="D6" s="14" t="s">
        <v>20</v>
      </c>
      <c r="E6" s="15" t="s">
        <v>21</v>
      </c>
      <c r="F6" s="16">
        <v>412</v>
      </c>
      <c r="G6" s="16">
        <f t="shared" si="1"/>
        <v>119</v>
      </c>
      <c r="H6" s="19"/>
      <c r="I6" s="20">
        <v>3</v>
      </c>
      <c r="J6" s="16">
        <f t="shared" si="2"/>
        <v>409</v>
      </c>
      <c r="K6" s="18">
        <f t="shared" si="3"/>
        <v>412</v>
      </c>
    </row>
    <row r="7" spans="1:11" ht="27" customHeight="1">
      <c r="A7" s="11" t="s">
        <v>22</v>
      </c>
      <c r="B7" s="12">
        <v>32</v>
      </c>
      <c r="C7" s="13">
        <f t="shared" si="0"/>
        <v>0.34375</v>
      </c>
      <c r="D7" s="14" t="s">
        <v>23</v>
      </c>
      <c r="E7" s="15" t="s">
        <v>15</v>
      </c>
      <c r="F7" s="16">
        <v>11</v>
      </c>
      <c r="G7" s="16">
        <f t="shared" si="1"/>
        <v>21</v>
      </c>
      <c r="H7" s="19"/>
      <c r="I7" s="16">
        <v>0</v>
      </c>
      <c r="J7" s="16">
        <f t="shared" si="2"/>
        <v>11</v>
      </c>
      <c r="K7" s="18">
        <f t="shared" si="3"/>
        <v>11</v>
      </c>
    </row>
    <row r="8" spans="1:11" ht="28.5" customHeight="1">
      <c r="A8" s="11" t="s">
        <v>24</v>
      </c>
      <c r="B8" s="12">
        <v>65</v>
      </c>
      <c r="C8" s="13">
        <f t="shared" si="0"/>
        <v>0.7076923076923077</v>
      </c>
      <c r="D8" s="14" t="s">
        <v>25</v>
      </c>
      <c r="E8" s="15" t="s">
        <v>15</v>
      </c>
      <c r="F8" s="16">
        <v>46</v>
      </c>
      <c r="G8" s="16">
        <f t="shared" si="1"/>
        <v>19</v>
      </c>
      <c r="H8" s="17"/>
      <c r="I8" s="16">
        <v>0</v>
      </c>
      <c r="J8" s="16">
        <f t="shared" si="2"/>
        <v>46</v>
      </c>
      <c r="K8" s="18">
        <f t="shared" si="3"/>
        <v>46</v>
      </c>
    </row>
    <row r="9" spans="1:11" ht="31.5" customHeight="1">
      <c r="A9" s="11" t="s">
        <v>26</v>
      </c>
      <c r="B9" s="12">
        <v>106</v>
      </c>
      <c r="C9" s="13">
        <f t="shared" si="0"/>
        <v>0.6698113207547169</v>
      </c>
      <c r="D9" s="14" t="s">
        <v>27</v>
      </c>
      <c r="E9" s="15" t="s">
        <v>15</v>
      </c>
      <c r="F9" s="16">
        <v>71</v>
      </c>
      <c r="G9" s="16">
        <f t="shared" si="1"/>
        <v>35</v>
      </c>
      <c r="H9" s="19"/>
      <c r="I9" s="20">
        <v>0</v>
      </c>
      <c r="J9" s="16">
        <f t="shared" si="2"/>
        <v>71</v>
      </c>
      <c r="K9" s="18">
        <f t="shared" si="3"/>
        <v>71</v>
      </c>
    </row>
    <row r="10" spans="1:11" ht="27" customHeight="1">
      <c r="A10" s="11" t="s">
        <v>28</v>
      </c>
      <c r="B10" s="12">
        <v>197</v>
      </c>
      <c r="C10" s="13">
        <f t="shared" si="0"/>
        <v>0.27411167512690354</v>
      </c>
      <c r="D10" s="14" t="s">
        <v>29</v>
      </c>
      <c r="E10" s="15" t="s">
        <v>15</v>
      </c>
      <c r="F10" s="16">
        <v>54</v>
      </c>
      <c r="G10" s="16">
        <f t="shared" si="1"/>
        <v>143</v>
      </c>
      <c r="H10" s="19"/>
      <c r="I10" s="20">
        <v>0</v>
      </c>
      <c r="J10" s="16">
        <f t="shared" si="2"/>
        <v>54</v>
      </c>
      <c r="K10" s="18">
        <f t="shared" si="3"/>
        <v>54</v>
      </c>
    </row>
    <row r="11" spans="1:11" ht="31.5" customHeight="1">
      <c r="A11" s="11" t="s">
        <v>30</v>
      </c>
      <c r="B11" s="12">
        <v>73</v>
      </c>
      <c r="C11" s="13">
        <f t="shared" si="0"/>
        <v>0.726027397260274</v>
      </c>
      <c r="D11" s="14" t="s">
        <v>14</v>
      </c>
      <c r="E11" s="15" t="s">
        <v>15</v>
      </c>
      <c r="F11" s="16">
        <v>53</v>
      </c>
      <c r="G11" s="16">
        <f t="shared" si="1"/>
        <v>20</v>
      </c>
      <c r="H11" s="19"/>
      <c r="I11" s="20">
        <v>0</v>
      </c>
      <c r="J11" s="16">
        <f t="shared" si="2"/>
        <v>53</v>
      </c>
      <c r="K11" s="18">
        <f t="shared" si="3"/>
        <v>53</v>
      </c>
    </row>
    <row r="12" spans="1:11" ht="33" customHeight="1">
      <c r="A12" s="11" t="s">
        <v>31</v>
      </c>
      <c r="B12" s="12">
        <v>239</v>
      </c>
      <c r="C12" s="13">
        <f t="shared" si="0"/>
        <v>0.5188284518828452</v>
      </c>
      <c r="D12" s="14" t="s">
        <v>32</v>
      </c>
      <c r="E12" s="15" t="s">
        <v>15</v>
      </c>
      <c r="F12" s="16">
        <v>124</v>
      </c>
      <c r="G12" s="16">
        <f t="shared" si="1"/>
        <v>115</v>
      </c>
      <c r="H12" s="19"/>
      <c r="I12" s="20">
        <v>3</v>
      </c>
      <c r="J12" s="16">
        <f t="shared" si="2"/>
        <v>121</v>
      </c>
      <c r="K12" s="18">
        <f t="shared" si="3"/>
        <v>124</v>
      </c>
    </row>
    <row r="13" spans="1:11" ht="33" customHeight="1">
      <c r="A13" s="11" t="s">
        <v>122</v>
      </c>
      <c r="B13" s="12">
        <v>288</v>
      </c>
      <c r="C13" s="13">
        <f t="shared" si="0"/>
        <v>0.2569444444444444</v>
      </c>
      <c r="D13" s="14"/>
      <c r="E13" s="15" t="s">
        <v>15</v>
      </c>
      <c r="F13" s="16">
        <v>74</v>
      </c>
      <c r="G13" s="16">
        <f t="shared" si="1"/>
        <v>214</v>
      </c>
      <c r="H13" s="19"/>
      <c r="I13" s="20">
        <v>0</v>
      </c>
      <c r="J13" s="16">
        <f t="shared" si="2"/>
        <v>74</v>
      </c>
      <c r="K13" s="18">
        <f t="shared" si="3"/>
        <v>74</v>
      </c>
    </row>
    <row r="14" spans="1:11" ht="33" customHeight="1">
      <c r="A14" s="11" t="s">
        <v>123</v>
      </c>
      <c r="B14" s="12">
        <v>154</v>
      </c>
      <c r="C14" s="13">
        <f t="shared" si="0"/>
        <v>0.22077922077922077</v>
      </c>
      <c r="D14" s="14"/>
      <c r="E14" s="15" t="s">
        <v>15</v>
      </c>
      <c r="F14" s="16">
        <v>34</v>
      </c>
      <c r="G14" s="16">
        <f t="shared" si="1"/>
        <v>120</v>
      </c>
      <c r="H14" s="19"/>
      <c r="I14" s="20">
        <v>0</v>
      </c>
      <c r="J14" s="16">
        <f t="shared" si="2"/>
        <v>34</v>
      </c>
      <c r="K14" s="18">
        <f t="shared" si="3"/>
        <v>34</v>
      </c>
    </row>
    <row r="15" spans="1:11" ht="33" customHeight="1">
      <c r="A15" s="11" t="s">
        <v>124</v>
      </c>
      <c r="B15" s="12">
        <v>428</v>
      </c>
      <c r="C15" s="13">
        <f t="shared" si="0"/>
        <v>0.18691588785046728</v>
      </c>
      <c r="D15" s="14"/>
      <c r="E15" s="15" t="s">
        <v>15</v>
      </c>
      <c r="F15" s="16">
        <v>80</v>
      </c>
      <c r="G15" s="16">
        <f t="shared" si="1"/>
        <v>348</v>
      </c>
      <c r="H15" s="19"/>
      <c r="I15" s="20">
        <v>0</v>
      </c>
      <c r="J15" s="16">
        <f t="shared" si="2"/>
        <v>80</v>
      </c>
      <c r="K15" s="18">
        <f t="shared" si="3"/>
        <v>80</v>
      </c>
    </row>
    <row r="16" spans="1:11" ht="31.5" customHeight="1">
      <c r="A16" s="21" t="s">
        <v>33</v>
      </c>
      <c r="B16" s="22">
        <f>SUM(B4:B15)</f>
        <v>2970</v>
      </c>
      <c r="C16" s="23">
        <f t="shared" si="0"/>
        <v>0.5797979797979798</v>
      </c>
      <c r="D16" s="24"/>
      <c r="E16" s="24"/>
      <c r="F16" s="22">
        <f>SUM(F4:F15)</f>
        <v>1722</v>
      </c>
      <c r="G16" s="22">
        <f>SUM(G4:G15)</f>
        <v>1248</v>
      </c>
      <c r="H16" s="25"/>
      <c r="I16" s="22">
        <f>SUM(I4:I15)</f>
        <v>6</v>
      </c>
      <c r="J16" s="22">
        <f>SUM(J4:J15)</f>
        <v>1716</v>
      </c>
      <c r="K16" s="26">
        <f>SUM(K4:K15)</f>
        <v>1722</v>
      </c>
    </row>
    <row r="17" spans="1:11" ht="33" customHeight="1">
      <c r="A17" s="27" t="s">
        <v>34</v>
      </c>
      <c r="B17" s="28"/>
      <c r="C17" s="28"/>
      <c r="D17" s="28"/>
      <c r="E17" s="29"/>
      <c r="F17" s="30" t="s">
        <v>35</v>
      </c>
      <c r="G17" s="30" t="s">
        <v>36</v>
      </c>
      <c r="H17" s="30" t="s">
        <v>37</v>
      </c>
      <c r="I17" s="30" t="s">
        <v>38</v>
      </c>
      <c r="J17" s="30" t="s">
        <v>39</v>
      </c>
      <c r="K17" s="31" t="s">
        <v>12</v>
      </c>
    </row>
    <row r="18" spans="1:11" ht="28.5" customHeight="1">
      <c r="A18" s="27" t="s">
        <v>6</v>
      </c>
      <c r="B18" s="30">
        <v>6</v>
      </c>
      <c r="C18" s="30"/>
      <c r="D18" s="30"/>
      <c r="E18" s="29"/>
      <c r="F18" s="30">
        <v>6</v>
      </c>
      <c r="G18" s="30">
        <v>0</v>
      </c>
      <c r="H18" s="30">
        <v>0</v>
      </c>
      <c r="I18" s="30">
        <v>0</v>
      </c>
      <c r="J18" s="30">
        <v>6</v>
      </c>
      <c r="K18" s="31">
        <v>6</v>
      </c>
    </row>
    <row r="19" spans="1:11" ht="43.5" customHeight="1">
      <c r="A19" s="91"/>
      <c r="B19" s="91"/>
      <c r="C19" s="32"/>
      <c r="D19" s="32"/>
      <c r="E19" s="33"/>
      <c r="F19" s="34"/>
      <c r="G19" s="35"/>
      <c r="H19" s="35"/>
      <c r="I19" s="36"/>
      <c r="J19" s="37"/>
      <c r="K19" s="38"/>
    </row>
    <row r="20" spans="1:11" ht="13.5" customHeight="1" hidden="1">
      <c r="A20" s="39"/>
      <c r="B20" s="40"/>
      <c r="C20" s="40"/>
      <c r="D20" s="40"/>
      <c r="E20" s="41" t="s">
        <v>40</v>
      </c>
      <c r="F20" s="42"/>
      <c r="G20" s="43"/>
      <c r="H20" s="43"/>
      <c r="I20" s="44"/>
      <c r="J20" s="44"/>
      <c r="K20" s="45"/>
    </row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19.5" customHeight="1"/>
    <row r="36" ht="43.5" customHeight="1"/>
    <row r="37" ht="19.5" customHeight="1"/>
    <row r="38" ht="19.5" customHeight="1"/>
    <row r="39" ht="19.5" customHeight="1"/>
    <row r="40" ht="31.5" customHeight="1"/>
    <row r="41" ht="43.5" customHeight="1"/>
    <row r="42" ht="19.5" customHeight="1"/>
    <row r="43" ht="19.5" customHeight="1"/>
    <row r="44" ht="39" customHeight="1"/>
    <row r="45" ht="19.5" customHeight="1"/>
    <row r="46" ht="30.7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18.5" customHeight="1"/>
    <row r="64" ht="19.5" customHeight="1"/>
    <row r="65" ht="19.5" customHeight="1"/>
    <row r="66" ht="19.5" customHeight="1"/>
    <row r="67" ht="19.5" customHeight="1"/>
    <row r="68" ht="37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96" ht="22.5" customHeight="1"/>
    <row r="97" ht="22.5" customHeight="1"/>
    <row r="98" ht="22.5" customHeight="1"/>
    <row r="99" ht="22.5" customHeight="1"/>
    <row r="100" ht="31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spans="1:11" ht="22.5" customHeight="1">
      <c r="A122" s="46"/>
      <c r="B122" s="47"/>
      <c r="C122" s="47"/>
      <c r="D122" s="47"/>
      <c r="E122" s="46"/>
      <c r="F122" s="89"/>
      <c r="G122" s="87"/>
      <c r="H122" s="48"/>
      <c r="I122" s="87"/>
      <c r="J122" s="87"/>
      <c r="K122" s="87"/>
    </row>
    <row r="123" spans="1:11" ht="40.5" customHeight="1">
      <c r="A123" s="46"/>
      <c r="B123" s="46"/>
      <c r="C123" s="46"/>
      <c r="D123" s="46"/>
      <c r="E123" s="49"/>
      <c r="F123" s="89"/>
      <c r="G123" s="87"/>
      <c r="H123" s="48"/>
      <c r="I123" s="50"/>
      <c r="J123" s="50"/>
      <c r="K123" s="50"/>
    </row>
    <row r="124" spans="1:11" ht="22.5" customHeight="1">
      <c r="A124" s="86"/>
      <c r="B124" s="87"/>
      <c r="C124" s="48"/>
      <c r="D124" s="48"/>
      <c r="E124" s="49"/>
      <c r="F124" s="48"/>
      <c r="G124" s="50"/>
      <c r="H124" s="50"/>
      <c r="I124" s="50"/>
      <c r="J124" s="50"/>
      <c r="K124" s="50"/>
    </row>
    <row r="125" spans="1:11" ht="22.5" customHeight="1">
      <c r="A125" s="86"/>
      <c r="B125" s="87"/>
      <c r="C125" s="48"/>
      <c r="D125" s="48"/>
      <c r="E125" s="49"/>
      <c r="F125" s="51"/>
      <c r="G125" s="50"/>
      <c r="H125" s="50"/>
      <c r="I125" s="50"/>
      <c r="J125" s="50"/>
      <c r="K125" s="50"/>
    </row>
    <row r="126" spans="1:11" ht="22.5" customHeight="1">
      <c r="A126" s="86"/>
      <c r="B126" s="87"/>
      <c r="C126" s="48"/>
      <c r="D126" s="48"/>
      <c r="E126" s="49"/>
      <c r="F126" s="48"/>
      <c r="G126" s="50"/>
      <c r="H126" s="50"/>
      <c r="I126" s="50"/>
      <c r="J126" s="50"/>
      <c r="K126" s="50"/>
    </row>
    <row r="127" spans="1:11" ht="22.5" customHeight="1">
      <c r="A127" s="86"/>
      <c r="B127" s="87"/>
      <c r="C127" s="48"/>
      <c r="D127" s="48"/>
      <c r="E127" s="49"/>
      <c r="F127" s="51"/>
      <c r="G127" s="52"/>
      <c r="H127" s="52"/>
      <c r="I127" s="52"/>
      <c r="J127" s="52"/>
      <c r="K127" s="52"/>
    </row>
    <row r="128" spans="1:11" ht="22.5" customHeight="1">
      <c r="A128" s="86"/>
      <c r="B128" s="87"/>
      <c r="C128" s="48"/>
      <c r="D128" s="48"/>
      <c r="E128" s="49"/>
      <c r="F128" s="48"/>
      <c r="G128" s="50"/>
      <c r="H128" s="50"/>
      <c r="I128" s="50"/>
      <c r="J128" s="50"/>
      <c r="K128" s="50"/>
    </row>
    <row r="129" spans="1:11" ht="22.5" customHeight="1">
      <c r="A129" s="86"/>
      <c r="B129" s="87"/>
      <c r="C129" s="48"/>
      <c r="D129" s="48"/>
      <c r="E129" s="49"/>
      <c r="F129" s="51"/>
      <c r="G129" s="52"/>
      <c r="H129" s="52"/>
      <c r="I129" s="52"/>
      <c r="J129" s="52"/>
      <c r="K129" s="52"/>
    </row>
    <row r="130" spans="1:11" ht="22.5" customHeight="1">
      <c r="A130" s="86"/>
      <c r="B130" s="87"/>
      <c r="C130" s="48"/>
      <c r="D130" s="48"/>
      <c r="E130" s="49"/>
      <c r="F130" s="48"/>
      <c r="G130" s="50"/>
      <c r="H130" s="50"/>
      <c r="I130" s="50"/>
      <c r="J130" s="50"/>
      <c r="K130" s="50"/>
    </row>
    <row r="131" spans="1:11" ht="22.5" customHeight="1">
      <c r="A131" s="86"/>
      <c r="B131" s="87"/>
      <c r="C131" s="48"/>
      <c r="D131" s="48"/>
      <c r="E131" s="49"/>
      <c r="F131" s="51"/>
      <c r="G131" s="52"/>
      <c r="H131" s="52"/>
      <c r="I131" s="52"/>
      <c r="J131" s="52"/>
      <c r="K131" s="52"/>
    </row>
    <row r="132" spans="1:11" ht="22.5" customHeight="1">
      <c r="A132" s="86"/>
      <c r="B132" s="87"/>
      <c r="C132" s="48"/>
      <c r="D132" s="48"/>
      <c r="E132" s="49"/>
      <c r="F132" s="48"/>
      <c r="G132" s="50"/>
      <c r="H132" s="50"/>
      <c r="I132" s="50"/>
      <c r="J132" s="50"/>
      <c r="K132" s="50"/>
    </row>
    <row r="133" spans="1:11" ht="22.5" customHeight="1">
      <c r="A133" s="86"/>
      <c r="B133" s="87"/>
      <c r="C133" s="48"/>
      <c r="D133" s="48"/>
      <c r="E133" s="46"/>
      <c r="F133" s="51"/>
      <c r="G133" s="52"/>
      <c r="H133" s="52"/>
      <c r="I133" s="52"/>
      <c r="J133" s="52"/>
      <c r="K133" s="52"/>
    </row>
    <row r="134" spans="1:11" ht="22.5" customHeight="1">
      <c r="A134" s="46"/>
      <c r="B134" s="47"/>
      <c r="C134" s="47"/>
      <c r="D134" s="47"/>
      <c r="E134" s="46"/>
      <c r="F134" s="53"/>
      <c r="G134" s="47"/>
      <c r="H134" s="47"/>
      <c r="I134" s="47"/>
      <c r="J134" s="47"/>
      <c r="K134" s="47"/>
    </row>
    <row r="135" spans="1:11" ht="22.5" customHeight="1">
      <c r="A135" s="46"/>
      <c r="B135" s="47"/>
      <c r="C135" s="47"/>
      <c r="D135" s="47"/>
      <c r="E135" s="49"/>
      <c r="F135" s="53"/>
      <c r="G135" s="47"/>
      <c r="H135" s="47"/>
      <c r="I135" s="47"/>
      <c r="J135" s="47"/>
      <c r="K135" s="47"/>
    </row>
    <row r="136" spans="1:11" ht="22.5" customHeight="1">
      <c r="A136" s="86"/>
      <c r="B136" s="87"/>
      <c r="C136" s="48"/>
      <c r="D136" s="48"/>
      <c r="E136" s="49"/>
      <c r="F136" s="48"/>
      <c r="G136" s="50"/>
      <c r="H136" s="50"/>
      <c r="I136" s="50"/>
      <c r="J136" s="50"/>
      <c r="K136" s="50"/>
    </row>
    <row r="137" spans="1:11" ht="22.5" customHeight="1">
      <c r="A137" s="86"/>
      <c r="B137" s="87"/>
      <c r="C137" s="48"/>
      <c r="D137" s="48"/>
      <c r="F137" s="51"/>
      <c r="G137" s="52"/>
      <c r="H137" s="52"/>
      <c r="I137" s="52"/>
      <c r="J137" s="52"/>
      <c r="K137" s="52"/>
    </row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>
      <c r="E147" s="54"/>
    </row>
    <row r="148" spans="1:11" ht="22.5" customHeight="1">
      <c r="A148" s="54"/>
      <c r="B148" s="55"/>
      <c r="C148" s="55"/>
      <c r="D148" s="55"/>
      <c r="E148" s="46"/>
      <c r="F148" s="90"/>
      <c r="G148" s="90"/>
      <c r="H148" s="90"/>
      <c r="I148" s="90"/>
      <c r="J148" s="90"/>
      <c r="K148" s="90"/>
    </row>
    <row r="149" spans="1:11" ht="22.5" customHeight="1">
      <c r="A149" s="46"/>
      <c r="B149" s="47"/>
      <c r="C149" s="47"/>
      <c r="D149" s="47"/>
      <c r="E149" s="46"/>
      <c r="F149" s="88"/>
      <c r="G149" s="88"/>
      <c r="H149" s="88"/>
      <c r="I149" s="88"/>
      <c r="J149" s="88"/>
      <c r="K149" s="88"/>
    </row>
    <row r="150" spans="1:11" ht="22.5" customHeight="1">
      <c r="A150" s="46"/>
      <c r="B150" s="47"/>
      <c r="C150" s="47"/>
      <c r="D150" s="47"/>
      <c r="E150" s="46"/>
      <c r="F150" s="89"/>
      <c r="G150" s="87"/>
      <c r="H150" s="48"/>
      <c r="I150" s="87"/>
      <c r="J150" s="87"/>
      <c r="K150" s="87"/>
    </row>
    <row r="151" spans="1:11" ht="40.5" customHeight="1">
      <c r="A151" s="46"/>
      <c r="B151" s="46"/>
      <c r="C151" s="46"/>
      <c r="D151" s="46"/>
      <c r="E151" s="49"/>
      <c r="F151" s="89"/>
      <c r="G151" s="87"/>
      <c r="H151" s="48"/>
      <c r="I151" s="50"/>
      <c r="J151" s="50"/>
      <c r="K151" s="50"/>
    </row>
    <row r="152" spans="1:11" ht="22.5" customHeight="1">
      <c r="A152" s="86"/>
      <c r="B152" s="87"/>
      <c r="C152" s="48"/>
      <c r="D152" s="48"/>
      <c r="E152" s="49"/>
      <c r="F152" s="48"/>
      <c r="G152" s="50"/>
      <c r="H152" s="50"/>
      <c r="I152" s="50"/>
      <c r="J152" s="50"/>
      <c r="K152" s="50"/>
    </row>
    <row r="153" spans="1:11" ht="22.5" customHeight="1">
      <c r="A153" s="86"/>
      <c r="B153" s="87"/>
      <c r="C153" s="48"/>
      <c r="D153" s="48"/>
      <c r="E153" s="49"/>
      <c r="F153" s="51"/>
      <c r="G153" s="50"/>
      <c r="H153" s="50"/>
      <c r="I153" s="50"/>
      <c r="J153" s="50"/>
      <c r="K153" s="50"/>
    </row>
    <row r="154" spans="1:11" ht="22.5" customHeight="1">
      <c r="A154" s="86"/>
      <c r="B154" s="87"/>
      <c r="C154" s="48"/>
      <c r="D154" s="48"/>
      <c r="E154" s="49"/>
      <c r="F154" s="48"/>
      <c r="G154" s="50"/>
      <c r="H154" s="50"/>
      <c r="I154" s="50"/>
      <c r="J154" s="50"/>
      <c r="K154" s="50"/>
    </row>
    <row r="155" spans="1:11" ht="22.5" customHeight="1">
      <c r="A155" s="86"/>
      <c r="B155" s="87"/>
      <c r="C155" s="48"/>
      <c r="D155" s="48"/>
      <c r="E155" s="49"/>
      <c r="F155" s="51"/>
      <c r="G155" s="52"/>
      <c r="H155" s="52"/>
      <c r="I155" s="52"/>
      <c r="J155" s="52"/>
      <c r="K155" s="52"/>
    </row>
    <row r="156" spans="1:11" ht="22.5" customHeight="1">
      <c r="A156" s="86"/>
      <c r="B156" s="87"/>
      <c r="C156" s="48"/>
      <c r="D156" s="48"/>
      <c r="E156" s="49"/>
      <c r="F156" s="48"/>
      <c r="G156" s="50"/>
      <c r="H156" s="50"/>
      <c r="I156" s="50"/>
      <c r="J156" s="50"/>
      <c r="K156" s="50"/>
    </row>
    <row r="157" spans="1:11" ht="22.5" customHeight="1">
      <c r="A157" s="86"/>
      <c r="B157" s="87"/>
      <c r="C157" s="48"/>
      <c r="D157" s="48"/>
      <c r="E157" s="49"/>
      <c r="F157" s="51"/>
      <c r="G157" s="52"/>
      <c r="H157" s="52"/>
      <c r="I157" s="52"/>
      <c r="J157" s="52"/>
      <c r="K157" s="52"/>
    </row>
    <row r="158" spans="1:11" ht="22.5" customHeight="1">
      <c r="A158" s="86"/>
      <c r="B158" s="87"/>
      <c r="C158" s="48"/>
      <c r="D158" s="48"/>
      <c r="E158" s="49"/>
      <c r="F158" s="48"/>
      <c r="G158" s="50"/>
      <c r="H158" s="50"/>
      <c r="I158" s="50"/>
      <c r="J158" s="50"/>
      <c r="K158" s="50"/>
    </row>
    <row r="159" spans="1:11" ht="22.5" customHeight="1">
      <c r="A159" s="86"/>
      <c r="B159" s="87"/>
      <c r="C159" s="48"/>
      <c r="D159" s="48"/>
      <c r="E159" s="49"/>
      <c r="F159" s="51"/>
      <c r="G159" s="52"/>
      <c r="H159" s="52"/>
      <c r="I159" s="52"/>
      <c r="J159" s="52"/>
      <c r="K159" s="52"/>
    </row>
    <row r="160" spans="1:11" ht="22.5" customHeight="1">
      <c r="A160" s="86"/>
      <c r="B160" s="87"/>
      <c r="C160" s="48"/>
      <c r="D160" s="48"/>
      <c r="E160" s="49"/>
      <c r="F160" s="48"/>
      <c r="G160" s="50"/>
      <c r="H160" s="50"/>
      <c r="I160" s="50"/>
      <c r="J160" s="50"/>
      <c r="K160" s="50"/>
    </row>
    <row r="161" spans="1:11" ht="22.5" customHeight="1">
      <c r="A161" s="86"/>
      <c r="B161" s="87"/>
      <c r="C161" s="48"/>
      <c r="D161" s="48"/>
      <c r="E161" s="46"/>
      <c r="F161" s="51"/>
      <c r="G161" s="52"/>
      <c r="H161" s="52"/>
      <c r="I161" s="52"/>
      <c r="J161" s="52"/>
      <c r="K161" s="52"/>
    </row>
    <row r="162" spans="1:11" ht="22.5" customHeight="1">
      <c r="A162" s="46"/>
      <c r="B162" s="47"/>
      <c r="C162" s="47"/>
      <c r="D162" s="47"/>
      <c r="E162" s="46"/>
      <c r="F162" s="53"/>
      <c r="G162" s="47"/>
      <c r="H162" s="47"/>
      <c r="I162" s="47"/>
      <c r="J162" s="47"/>
      <c r="K162" s="47"/>
    </row>
    <row r="163" spans="1:11" ht="22.5" customHeight="1">
      <c r="A163" s="46"/>
      <c r="B163" s="47"/>
      <c r="C163" s="47"/>
      <c r="D163" s="47"/>
      <c r="E163" s="49"/>
      <c r="F163" s="53"/>
      <c r="G163" s="47"/>
      <c r="H163" s="47"/>
      <c r="I163" s="47"/>
      <c r="J163" s="47"/>
      <c r="K163" s="47"/>
    </row>
    <row r="164" spans="1:11" ht="22.5" customHeight="1">
      <c r="A164" s="86"/>
      <c r="B164" s="87"/>
      <c r="C164" s="48"/>
      <c r="D164" s="48"/>
      <c r="E164" s="49"/>
      <c r="F164" s="48"/>
      <c r="G164" s="50"/>
      <c r="H164" s="50"/>
      <c r="I164" s="50"/>
      <c r="J164" s="50"/>
      <c r="K164" s="50"/>
    </row>
    <row r="165" spans="1:11" ht="22.5" customHeight="1">
      <c r="A165" s="86"/>
      <c r="B165" s="87"/>
      <c r="C165" s="48"/>
      <c r="D165" s="48"/>
      <c r="F165" s="51"/>
      <c r="G165" s="52"/>
      <c r="H165" s="52"/>
      <c r="I165" s="52"/>
      <c r="J165" s="52"/>
      <c r="K165" s="52"/>
    </row>
    <row r="166" ht="22.5" customHeight="1"/>
    <row r="167" ht="22.5" customHeight="1"/>
    <row r="168" ht="22.5" customHeight="1"/>
    <row r="169" ht="22.5" customHeight="1"/>
    <row r="170" ht="22.5" customHeight="1">
      <c r="E170" s="54"/>
    </row>
    <row r="171" spans="1:11" ht="22.5" customHeight="1">
      <c r="A171" s="54"/>
      <c r="B171" s="55"/>
      <c r="C171" s="55"/>
      <c r="D171" s="55"/>
      <c r="E171" s="46"/>
      <c r="F171" s="90"/>
      <c r="G171" s="90"/>
      <c r="H171" s="90"/>
      <c r="I171" s="90"/>
      <c r="J171" s="90"/>
      <c r="K171" s="90"/>
    </row>
    <row r="172" spans="1:11" ht="22.5" customHeight="1">
      <c r="A172" s="46"/>
      <c r="B172" s="47"/>
      <c r="C172" s="47"/>
      <c r="D172" s="47"/>
      <c r="E172" s="46"/>
      <c r="F172" s="88"/>
      <c r="G172" s="88"/>
      <c r="H172" s="88"/>
      <c r="I172" s="88"/>
      <c r="J172" s="88"/>
      <c r="K172" s="88"/>
    </row>
    <row r="173" spans="1:11" ht="22.5" customHeight="1">
      <c r="A173" s="46"/>
      <c r="B173" s="47"/>
      <c r="C173" s="47"/>
      <c r="D173" s="47"/>
      <c r="E173" s="46"/>
      <c r="F173" s="89"/>
      <c r="G173" s="87"/>
      <c r="H173" s="48"/>
      <c r="I173" s="87"/>
      <c r="J173" s="87"/>
      <c r="K173" s="87"/>
    </row>
    <row r="174" spans="1:11" ht="33.75" customHeight="1">
      <c r="A174" s="46"/>
      <c r="B174" s="46"/>
      <c r="C174" s="46"/>
      <c r="D174" s="46"/>
      <c r="E174" s="49"/>
      <c r="F174" s="89"/>
      <c r="G174" s="87"/>
      <c r="H174" s="48"/>
      <c r="I174" s="50"/>
      <c r="J174" s="50"/>
      <c r="K174" s="50"/>
    </row>
    <row r="175" spans="1:11" ht="22.5" customHeight="1">
      <c r="A175" s="86"/>
      <c r="B175" s="87"/>
      <c r="C175" s="48"/>
      <c r="D175" s="48"/>
      <c r="E175" s="49"/>
      <c r="F175" s="48"/>
      <c r="G175" s="50"/>
      <c r="H175" s="50"/>
      <c r="I175" s="50"/>
      <c r="J175" s="50"/>
      <c r="K175" s="50"/>
    </row>
    <row r="176" spans="1:11" ht="22.5" customHeight="1">
      <c r="A176" s="86"/>
      <c r="B176" s="87"/>
      <c r="C176" s="48"/>
      <c r="D176" s="48"/>
      <c r="E176" s="49"/>
      <c r="F176" s="51"/>
      <c r="G176" s="50"/>
      <c r="H176" s="50"/>
      <c r="I176" s="50"/>
      <c r="J176" s="50"/>
      <c r="K176" s="50"/>
    </row>
    <row r="177" spans="1:11" ht="22.5" customHeight="1">
      <c r="A177" s="86"/>
      <c r="B177" s="87"/>
      <c r="C177" s="48"/>
      <c r="D177" s="48"/>
      <c r="E177" s="49"/>
      <c r="F177" s="48"/>
      <c r="G177" s="50"/>
      <c r="H177" s="50"/>
      <c r="I177" s="50"/>
      <c r="J177" s="50"/>
      <c r="K177" s="50"/>
    </row>
    <row r="178" spans="1:11" ht="22.5" customHeight="1">
      <c r="A178" s="86"/>
      <c r="B178" s="87"/>
      <c r="C178" s="48"/>
      <c r="D178" s="48"/>
      <c r="E178" s="49"/>
      <c r="F178" s="51"/>
      <c r="G178" s="52"/>
      <c r="H178" s="52"/>
      <c r="I178" s="52"/>
      <c r="J178" s="52"/>
      <c r="K178" s="52"/>
    </row>
    <row r="179" spans="1:11" ht="22.5" customHeight="1">
      <c r="A179" s="86"/>
      <c r="B179" s="87"/>
      <c r="C179" s="48"/>
      <c r="D179" s="48"/>
      <c r="E179" s="49"/>
      <c r="F179" s="48"/>
      <c r="G179" s="50"/>
      <c r="H179" s="50"/>
      <c r="I179" s="50"/>
      <c r="J179" s="50"/>
      <c r="K179" s="50"/>
    </row>
    <row r="180" spans="1:11" ht="22.5" customHeight="1">
      <c r="A180" s="86"/>
      <c r="B180" s="87"/>
      <c r="C180" s="48"/>
      <c r="D180" s="48"/>
      <c r="E180" s="49"/>
      <c r="F180" s="51"/>
      <c r="G180" s="52"/>
      <c r="H180" s="52"/>
      <c r="I180" s="52"/>
      <c r="J180" s="52"/>
      <c r="K180" s="52"/>
    </row>
    <row r="181" spans="1:11" ht="22.5" customHeight="1">
      <c r="A181" s="86"/>
      <c r="B181" s="87"/>
      <c r="C181" s="48"/>
      <c r="D181" s="48"/>
      <c r="E181" s="49"/>
      <c r="F181" s="48"/>
      <c r="G181" s="50"/>
      <c r="H181" s="50"/>
      <c r="I181" s="50"/>
      <c r="J181" s="50"/>
      <c r="K181" s="50"/>
    </row>
    <row r="182" spans="1:11" ht="22.5" customHeight="1">
      <c r="A182" s="86"/>
      <c r="B182" s="87"/>
      <c r="C182" s="48"/>
      <c r="D182" s="48"/>
      <c r="E182" s="49"/>
      <c r="F182" s="51"/>
      <c r="G182" s="52"/>
      <c r="H182" s="52"/>
      <c r="I182" s="52"/>
      <c r="J182" s="52"/>
      <c r="K182" s="52"/>
    </row>
    <row r="183" spans="1:11" ht="22.5" customHeight="1">
      <c r="A183" s="86"/>
      <c r="B183" s="87"/>
      <c r="C183" s="48"/>
      <c r="D183" s="48"/>
      <c r="E183" s="49"/>
      <c r="F183" s="48"/>
      <c r="G183" s="50"/>
      <c r="H183" s="50"/>
      <c r="I183" s="50"/>
      <c r="J183" s="50"/>
      <c r="K183" s="50"/>
    </row>
    <row r="184" spans="1:11" ht="22.5" customHeight="1">
      <c r="A184" s="86"/>
      <c r="B184" s="87"/>
      <c r="C184" s="48"/>
      <c r="D184" s="48"/>
      <c r="E184" s="46"/>
      <c r="F184" s="51"/>
      <c r="G184" s="52"/>
      <c r="H184" s="52"/>
      <c r="I184" s="52"/>
      <c r="J184" s="52"/>
      <c r="K184" s="52"/>
    </row>
    <row r="185" spans="1:11" ht="22.5" customHeight="1">
      <c r="A185" s="46"/>
      <c r="B185" s="47"/>
      <c r="C185" s="47"/>
      <c r="D185" s="47"/>
      <c r="E185" s="46"/>
      <c r="F185" s="53"/>
      <c r="G185" s="47"/>
      <c r="H185" s="47"/>
      <c r="I185" s="47"/>
      <c r="J185" s="47"/>
      <c r="K185" s="47"/>
    </row>
    <row r="186" spans="1:11" ht="22.5" customHeight="1">
      <c r="A186" s="46"/>
      <c r="B186" s="47"/>
      <c r="C186" s="47"/>
      <c r="D186" s="47"/>
      <c r="E186" s="49"/>
      <c r="F186" s="53"/>
      <c r="G186" s="47"/>
      <c r="H186" s="47"/>
      <c r="I186" s="47"/>
      <c r="J186" s="47"/>
      <c r="K186" s="47"/>
    </row>
    <row r="187" spans="1:11" ht="22.5" customHeight="1">
      <c r="A187" s="86"/>
      <c r="B187" s="87"/>
      <c r="C187" s="48"/>
      <c r="D187" s="48"/>
      <c r="E187" s="49"/>
      <c r="F187" s="48"/>
      <c r="G187" s="50"/>
      <c r="H187" s="50"/>
      <c r="I187" s="50"/>
      <c r="J187" s="50"/>
      <c r="K187" s="50"/>
    </row>
    <row r="188" spans="1:11" ht="22.5" customHeight="1">
      <c r="A188" s="86"/>
      <c r="B188" s="87"/>
      <c r="C188" s="48"/>
      <c r="D188" s="48"/>
      <c r="F188" s="51"/>
      <c r="G188" s="52"/>
      <c r="H188" s="52"/>
      <c r="I188" s="52"/>
      <c r="J188" s="52"/>
      <c r="K188" s="52"/>
    </row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>
      <c r="E198" s="54"/>
    </row>
    <row r="199" spans="1:11" ht="22.5" customHeight="1">
      <c r="A199" s="54"/>
      <c r="B199" s="55"/>
      <c r="C199" s="55"/>
      <c r="D199" s="55"/>
      <c r="E199" s="46"/>
      <c r="F199" s="90"/>
      <c r="G199" s="90"/>
      <c r="H199" s="90"/>
      <c r="I199" s="90"/>
      <c r="J199" s="90"/>
      <c r="K199" s="90"/>
    </row>
    <row r="200" spans="1:11" ht="22.5" customHeight="1">
      <c r="A200" s="46"/>
      <c r="B200" s="47"/>
      <c r="C200" s="47"/>
      <c r="D200" s="47"/>
      <c r="E200" s="46"/>
      <c r="F200" s="88"/>
      <c r="G200" s="88"/>
      <c r="H200" s="88"/>
      <c r="I200" s="88"/>
      <c r="J200" s="88"/>
      <c r="K200" s="88"/>
    </row>
    <row r="201" spans="1:11" ht="22.5" customHeight="1">
      <c r="A201" s="46"/>
      <c r="B201" s="47"/>
      <c r="C201" s="47"/>
      <c r="D201" s="47"/>
      <c r="E201" s="46"/>
      <c r="F201" s="89"/>
      <c r="G201" s="87"/>
      <c r="H201" s="48"/>
      <c r="I201" s="87"/>
      <c r="J201" s="87"/>
      <c r="K201" s="87"/>
    </row>
    <row r="202" spans="1:11" ht="32.25" customHeight="1">
      <c r="A202" s="46"/>
      <c r="B202" s="46"/>
      <c r="C202" s="46"/>
      <c r="D202" s="46"/>
      <c r="E202" s="49"/>
      <c r="F202" s="89"/>
      <c r="G202" s="87"/>
      <c r="H202" s="48"/>
      <c r="I202" s="50"/>
      <c r="J202" s="50"/>
      <c r="K202" s="50"/>
    </row>
    <row r="203" spans="1:11" ht="22.5" customHeight="1">
      <c r="A203" s="86"/>
      <c r="B203" s="87"/>
      <c r="C203" s="48"/>
      <c r="D203" s="48"/>
      <c r="E203" s="49"/>
      <c r="F203" s="48"/>
      <c r="G203" s="50"/>
      <c r="H203" s="50"/>
      <c r="I203" s="50"/>
      <c r="J203" s="50"/>
      <c r="K203" s="50"/>
    </row>
    <row r="204" spans="1:11" ht="22.5" customHeight="1">
      <c r="A204" s="86"/>
      <c r="B204" s="87"/>
      <c r="C204" s="48"/>
      <c r="D204" s="48"/>
      <c r="E204" s="49"/>
      <c r="F204" s="51"/>
      <c r="G204" s="50"/>
      <c r="H204" s="50"/>
      <c r="I204" s="50"/>
      <c r="J204" s="50"/>
      <c r="K204" s="50"/>
    </row>
    <row r="205" spans="1:11" ht="22.5" customHeight="1">
      <c r="A205" s="86"/>
      <c r="B205" s="87"/>
      <c r="C205" s="48"/>
      <c r="D205" s="48"/>
      <c r="E205" s="49"/>
      <c r="F205" s="48"/>
      <c r="G205" s="50"/>
      <c r="H205" s="50"/>
      <c r="I205" s="50"/>
      <c r="J205" s="50"/>
      <c r="K205" s="50"/>
    </row>
    <row r="206" spans="1:11" ht="22.5" customHeight="1">
      <c r="A206" s="86"/>
      <c r="B206" s="87"/>
      <c r="C206" s="48"/>
      <c r="D206" s="48"/>
      <c r="E206" s="49"/>
      <c r="F206" s="51"/>
      <c r="G206" s="52"/>
      <c r="H206" s="52"/>
      <c r="I206" s="52"/>
      <c r="J206" s="52"/>
      <c r="K206" s="52"/>
    </row>
    <row r="207" spans="1:11" ht="22.5" customHeight="1">
      <c r="A207" s="86"/>
      <c r="B207" s="87"/>
      <c r="C207" s="48"/>
      <c r="D207" s="48"/>
      <c r="E207" s="49"/>
      <c r="F207" s="48"/>
      <c r="G207" s="50"/>
      <c r="H207" s="50"/>
      <c r="I207" s="50"/>
      <c r="J207" s="50"/>
      <c r="K207" s="50"/>
    </row>
    <row r="208" spans="1:11" ht="22.5" customHeight="1">
      <c r="A208" s="86"/>
      <c r="B208" s="87"/>
      <c r="C208" s="48"/>
      <c r="D208" s="48"/>
      <c r="E208" s="49"/>
      <c r="F208" s="51"/>
      <c r="G208" s="52"/>
      <c r="H208" s="52"/>
      <c r="I208" s="52"/>
      <c r="J208" s="52"/>
      <c r="K208" s="52"/>
    </row>
    <row r="209" spans="1:11" ht="22.5" customHeight="1">
      <c r="A209" s="86"/>
      <c r="B209" s="87"/>
      <c r="C209" s="48"/>
      <c r="D209" s="48"/>
      <c r="E209" s="49"/>
      <c r="F209" s="48"/>
      <c r="G209" s="50"/>
      <c r="H209" s="50"/>
      <c r="I209" s="50"/>
      <c r="J209" s="50"/>
      <c r="K209" s="50"/>
    </row>
    <row r="210" spans="1:11" ht="22.5" customHeight="1">
      <c r="A210" s="86"/>
      <c r="B210" s="87"/>
      <c r="C210" s="48"/>
      <c r="D210" s="48"/>
      <c r="E210" s="49"/>
      <c r="F210" s="51"/>
      <c r="G210" s="52"/>
      <c r="H210" s="52"/>
      <c r="I210" s="52"/>
      <c r="J210" s="52"/>
      <c r="K210" s="52"/>
    </row>
    <row r="211" spans="1:11" ht="22.5" customHeight="1">
      <c r="A211" s="86"/>
      <c r="B211" s="87"/>
      <c r="C211" s="48"/>
      <c r="D211" s="48"/>
      <c r="E211" s="49"/>
      <c r="F211" s="48"/>
      <c r="G211" s="50"/>
      <c r="H211" s="50"/>
      <c r="I211" s="50"/>
      <c r="J211" s="50"/>
      <c r="K211" s="50"/>
    </row>
    <row r="212" spans="1:11" ht="22.5" customHeight="1">
      <c r="A212" s="86"/>
      <c r="B212" s="87"/>
      <c r="C212" s="48"/>
      <c r="D212" s="48"/>
      <c r="E212" s="46"/>
      <c r="F212" s="51"/>
      <c r="G212" s="52"/>
      <c r="H212" s="52"/>
      <c r="I212" s="52"/>
      <c r="J212" s="52"/>
      <c r="K212" s="52"/>
    </row>
    <row r="213" spans="1:11" ht="22.5" customHeight="1">
      <c r="A213" s="46"/>
      <c r="B213" s="47"/>
      <c r="C213" s="47"/>
      <c r="D213" s="47"/>
      <c r="E213" s="46"/>
      <c r="F213" s="53"/>
      <c r="G213" s="47"/>
      <c r="H213" s="47"/>
      <c r="I213" s="47"/>
      <c r="J213" s="47"/>
      <c r="K213" s="47"/>
    </row>
    <row r="214" spans="1:11" ht="22.5" customHeight="1">
      <c r="A214" s="46"/>
      <c r="B214" s="47"/>
      <c r="C214" s="47"/>
      <c r="D214" s="47"/>
      <c r="E214" s="49"/>
      <c r="F214" s="53"/>
      <c r="G214" s="47"/>
      <c r="H214" s="47"/>
      <c r="I214" s="47"/>
      <c r="J214" s="47"/>
      <c r="K214" s="47"/>
    </row>
    <row r="215" spans="1:11" ht="22.5" customHeight="1">
      <c r="A215" s="86"/>
      <c r="B215" s="87"/>
      <c r="C215" s="48"/>
      <c r="D215" s="48"/>
      <c r="E215" s="49"/>
      <c r="F215" s="48"/>
      <c r="G215" s="50"/>
      <c r="H215" s="50"/>
      <c r="I215" s="50"/>
      <c r="J215" s="50"/>
      <c r="K215" s="50"/>
    </row>
    <row r="216" spans="1:11" ht="22.5" customHeight="1">
      <c r="A216" s="86"/>
      <c r="B216" s="87"/>
      <c r="C216" s="48"/>
      <c r="D216" s="48"/>
      <c r="F216" s="51"/>
      <c r="G216" s="52"/>
      <c r="H216" s="52"/>
      <c r="I216" s="52"/>
      <c r="J216" s="52"/>
      <c r="K216" s="52"/>
    </row>
    <row r="217" ht="12.75" customHeight="1"/>
    <row r="218" ht="12.75" customHeight="1"/>
    <row r="219" ht="22.5" customHeight="1"/>
    <row r="220" ht="22.5" customHeight="1">
      <c r="E220" s="54"/>
    </row>
    <row r="221" spans="1:11" ht="22.5" customHeight="1">
      <c r="A221" s="54"/>
      <c r="B221" s="55"/>
      <c r="C221" s="55"/>
      <c r="D221" s="55"/>
      <c r="E221" s="46"/>
      <c r="F221" s="90"/>
      <c r="G221" s="90"/>
      <c r="H221" s="90"/>
      <c r="I221" s="90"/>
      <c r="J221" s="90"/>
      <c r="K221" s="90"/>
    </row>
    <row r="222" spans="1:11" ht="22.5" customHeight="1">
      <c r="A222" s="46"/>
      <c r="B222" s="47"/>
      <c r="C222" s="47"/>
      <c r="D222" s="47"/>
      <c r="E222" s="46"/>
      <c r="F222" s="88"/>
      <c r="G222" s="88"/>
      <c r="H222" s="88"/>
      <c r="I222" s="88"/>
      <c r="J222" s="88"/>
      <c r="K222" s="88"/>
    </row>
    <row r="223" spans="1:11" ht="22.5" customHeight="1">
      <c r="A223" s="46"/>
      <c r="B223" s="47"/>
      <c r="C223" s="47"/>
      <c r="D223" s="47"/>
      <c r="E223" s="46"/>
      <c r="F223" s="89"/>
      <c r="G223" s="87"/>
      <c r="H223" s="48"/>
      <c r="I223" s="87"/>
      <c r="J223" s="87"/>
      <c r="K223" s="87"/>
    </row>
    <row r="224" spans="1:11" ht="39" customHeight="1">
      <c r="A224" s="46"/>
      <c r="B224" s="46"/>
      <c r="C224" s="46"/>
      <c r="D224" s="46"/>
      <c r="E224" s="49"/>
      <c r="F224" s="89"/>
      <c r="G224" s="87"/>
      <c r="H224" s="48"/>
      <c r="I224" s="50"/>
      <c r="J224" s="50"/>
      <c r="K224" s="50"/>
    </row>
    <row r="225" spans="1:11" ht="22.5" customHeight="1">
      <c r="A225" s="86"/>
      <c r="B225" s="87"/>
      <c r="C225" s="48"/>
      <c r="D225" s="48"/>
      <c r="E225" s="49"/>
      <c r="F225" s="48"/>
      <c r="G225" s="50"/>
      <c r="H225" s="50"/>
      <c r="I225" s="50"/>
      <c r="J225" s="50"/>
      <c r="K225" s="50"/>
    </row>
    <row r="226" spans="1:11" ht="22.5" customHeight="1">
      <c r="A226" s="86"/>
      <c r="B226" s="87"/>
      <c r="C226" s="48"/>
      <c r="D226" s="48"/>
      <c r="E226" s="49"/>
      <c r="F226" s="51"/>
      <c r="G226" s="50"/>
      <c r="H226" s="50"/>
      <c r="I226" s="50"/>
      <c r="J226" s="50"/>
      <c r="K226" s="50"/>
    </row>
    <row r="227" spans="1:11" ht="22.5" customHeight="1">
      <c r="A227" s="86"/>
      <c r="B227" s="87"/>
      <c r="C227" s="48"/>
      <c r="D227" s="48"/>
      <c r="E227" s="49"/>
      <c r="F227" s="48"/>
      <c r="G227" s="50"/>
      <c r="H227" s="50"/>
      <c r="I227" s="50"/>
      <c r="J227" s="50"/>
      <c r="K227" s="50"/>
    </row>
    <row r="228" spans="1:11" ht="22.5" customHeight="1">
      <c r="A228" s="86"/>
      <c r="B228" s="87"/>
      <c r="C228" s="48"/>
      <c r="D228" s="48"/>
      <c r="E228" s="49"/>
      <c r="F228" s="51"/>
      <c r="G228" s="52"/>
      <c r="H228" s="52"/>
      <c r="I228" s="52"/>
      <c r="J228" s="52"/>
      <c r="K228" s="52"/>
    </row>
    <row r="229" spans="1:11" ht="22.5" customHeight="1">
      <c r="A229" s="86"/>
      <c r="B229" s="87"/>
      <c r="C229" s="48"/>
      <c r="D229" s="48"/>
      <c r="E229" s="49"/>
      <c r="F229" s="48"/>
      <c r="G229" s="50"/>
      <c r="H229" s="50"/>
      <c r="I229" s="50"/>
      <c r="J229" s="50"/>
      <c r="K229" s="50"/>
    </row>
    <row r="230" spans="1:11" ht="22.5" customHeight="1">
      <c r="A230" s="86"/>
      <c r="B230" s="87"/>
      <c r="C230" s="48"/>
      <c r="D230" s="48"/>
      <c r="E230" s="49"/>
      <c r="F230" s="51"/>
      <c r="G230" s="52"/>
      <c r="H230" s="52"/>
      <c r="I230" s="52"/>
      <c r="J230" s="52"/>
      <c r="K230" s="52"/>
    </row>
    <row r="231" spans="1:11" ht="22.5" customHeight="1">
      <c r="A231" s="86"/>
      <c r="B231" s="87"/>
      <c r="C231" s="48"/>
      <c r="D231" s="48"/>
      <c r="E231" s="49"/>
      <c r="F231" s="48"/>
      <c r="G231" s="50"/>
      <c r="H231" s="50"/>
      <c r="I231" s="50"/>
      <c r="J231" s="50"/>
      <c r="K231" s="50"/>
    </row>
    <row r="232" spans="1:11" ht="22.5" customHeight="1">
      <c r="A232" s="86"/>
      <c r="B232" s="87"/>
      <c r="C232" s="48"/>
      <c r="D232" s="48"/>
      <c r="E232" s="49"/>
      <c r="F232" s="51"/>
      <c r="G232" s="52"/>
      <c r="H232" s="52"/>
      <c r="I232" s="52"/>
      <c r="J232" s="52"/>
      <c r="K232" s="52"/>
    </row>
    <row r="233" spans="1:11" ht="22.5" customHeight="1">
      <c r="A233" s="86"/>
      <c r="B233" s="87"/>
      <c r="C233" s="48"/>
      <c r="D233" s="48"/>
      <c r="E233" s="49"/>
      <c r="F233" s="48"/>
      <c r="G233" s="50"/>
      <c r="H233" s="50"/>
      <c r="I233" s="50"/>
      <c r="J233" s="50"/>
      <c r="K233" s="50"/>
    </row>
    <row r="234" spans="1:11" ht="22.5" customHeight="1">
      <c r="A234" s="86"/>
      <c r="B234" s="87"/>
      <c r="C234" s="48"/>
      <c r="D234" s="48"/>
      <c r="F234" s="51"/>
      <c r="G234" s="52"/>
      <c r="H234" s="52"/>
      <c r="I234" s="52"/>
      <c r="J234" s="52"/>
      <c r="K234" s="52"/>
    </row>
    <row r="235" ht="12.75" customHeight="1"/>
  </sheetData>
  <sheetProtection selectLockedCells="1" selectUnlockedCells="1"/>
  <mergeCells count="87">
    <mergeCell ref="A1:G1"/>
    <mergeCell ref="D2:E2"/>
    <mergeCell ref="F2:F3"/>
    <mergeCell ref="G2:G3"/>
    <mergeCell ref="I2:K2"/>
    <mergeCell ref="B130:B131"/>
    <mergeCell ref="A19:B19"/>
    <mergeCell ref="F122:F123"/>
    <mergeCell ref="G122:G123"/>
    <mergeCell ref="I122:K122"/>
    <mergeCell ref="A124:A125"/>
    <mergeCell ref="B124:B125"/>
    <mergeCell ref="A132:A133"/>
    <mergeCell ref="B132:B133"/>
    <mergeCell ref="A136:A137"/>
    <mergeCell ref="B136:B137"/>
    <mergeCell ref="F148:K148"/>
    <mergeCell ref="A126:A127"/>
    <mergeCell ref="B126:B127"/>
    <mergeCell ref="A128:A129"/>
    <mergeCell ref="B128:B129"/>
    <mergeCell ref="A130:A131"/>
    <mergeCell ref="B158:B159"/>
    <mergeCell ref="F149:K149"/>
    <mergeCell ref="F150:F151"/>
    <mergeCell ref="G150:G151"/>
    <mergeCell ref="I150:K150"/>
    <mergeCell ref="A152:A153"/>
    <mergeCell ref="B152:B153"/>
    <mergeCell ref="A160:A161"/>
    <mergeCell ref="B160:B161"/>
    <mergeCell ref="A164:A165"/>
    <mergeCell ref="B164:B165"/>
    <mergeCell ref="F171:K171"/>
    <mergeCell ref="A154:A155"/>
    <mergeCell ref="B154:B155"/>
    <mergeCell ref="A156:A157"/>
    <mergeCell ref="B156:B157"/>
    <mergeCell ref="A158:A159"/>
    <mergeCell ref="B181:B182"/>
    <mergeCell ref="F172:K172"/>
    <mergeCell ref="F173:F174"/>
    <mergeCell ref="G173:G174"/>
    <mergeCell ref="I173:K173"/>
    <mergeCell ref="A175:A176"/>
    <mergeCell ref="B175:B176"/>
    <mergeCell ref="A183:A184"/>
    <mergeCell ref="B183:B184"/>
    <mergeCell ref="A187:A188"/>
    <mergeCell ref="B187:B188"/>
    <mergeCell ref="F199:K199"/>
    <mergeCell ref="A177:A178"/>
    <mergeCell ref="B177:B178"/>
    <mergeCell ref="A179:A180"/>
    <mergeCell ref="B179:B180"/>
    <mergeCell ref="A181:A182"/>
    <mergeCell ref="B209:B210"/>
    <mergeCell ref="F200:K200"/>
    <mergeCell ref="F201:F202"/>
    <mergeCell ref="G201:G202"/>
    <mergeCell ref="I201:K201"/>
    <mergeCell ref="A203:A204"/>
    <mergeCell ref="B203:B204"/>
    <mergeCell ref="A211:A212"/>
    <mergeCell ref="B211:B212"/>
    <mergeCell ref="A215:A216"/>
    <mergeCell ref="B215:B216"/>
    <mergeCell ref="F221:K221"/>
    <mergeCell ref="A205:A206"/>
    <mergeCell ref="B205:B206"/>
    <mergeCell ref="A207:A208"/>
    <mergeCell ref="B207:B208"/>
    <mergeCell ref="A209:A210"/>
    <mergeCell ref="F222:K222"/>
    <mergeCell ref="F223:F224"/>
    <mergeCell ref="G223:G224"/>
    <mergeCell ref="I223:K223"/>
    <mergeCell ref="A231:A232"/>
    <mergeCell ref="B231:B232"/>
    <mergeCell ref="A233:A234"/>
    <mergeCell ref="B233:B234"/>
    <mergeCell ref="A225:A226"/>
    <mergeCell ref="B225:B226"/>
    <mergeCell ref="A227:A228"/>
    <mergeCell ref="B227:B228"/>
    <mergeCell ref="A229:A230"/>
    <mergeCell ref="B229:B230"/>
  </mergeCells>
  <printOptions/>
  <pageMargins left="0.7875" right="0.7875" top="1.0527777777777778" bottom="1.0527777777777778" header="0.7875" footer="0.7875"/>
  <pageSetup horizontalDpi="300" verticalDpi="300" orientation="landscape" paperSize="9" scale="3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4"/>
  <sheetViews>
    <sheetView tabSelected="1" zoomScale="60" zoomScaleNormal="60" zoomScalePageLayoutView="0" workbookViewId="0" topLeftCell="A1">
      <selection activeCell="P18" sqref="P18"/>
    </sheetView>
  </sheetViews>
  <sheetFormatPr defaultColWidth="12.00390625" defaultRowHeight="12.75"/>
  <cols>
    <col min="1" max="1" width="44.57421875" style="1" customWidth="1"/>
    <col min="2" max="2" width="12.421875" style="0" customWidth="1"/>
    <col min="3" max="3" width="50.140625" style="0" customWidth="1"/>
    <col min="4" max="4" width="36.00390625" style="1" customWidth="1"/>
    <col min="5" max="5" width="14.421875" style="2" customWidth="1"/>
    <col min="6" max="6" width="20.421875" style="0" customWidth="1"/>
    <col min="7" max="7" width="16.421875" style="0" customWidth="1"/>
    <col min="8" max="8" width="14.140625" style="0" customWidth="1"/>
    <col min="9" max="9" width="16.140625" style="0" customWidth="1"/>
    <col min="10" max="10" width="13.8515625" style="0" customWidth="1"/>
    <col min="11" max="11" width="12.00390625" style="0" customWidth="1"/>
    <col min="12" max="12" width="45.8515625" style="0" customWidth="1"/>
    <col min="13" max="13" width="13.28125" style="0" customWidth="1"/>
  </cols>
  <sheetData>
    <row r="1" spans="1:13" ht="41.25" customHeight="1">
      <c r="A1" s="113" t="s">
        <v>41</v>
      </c>
      <c r="B1" s="113"/>
      <c r="C1" s="113"/>
      <c r="D1" s="113"/>
      <c r="E1" s="113" t="s">
        <v>0</v>
      </c>
      <c r="F1" s="113"/>
      <c r="G1" s="114"/>
      <c r="H1" s="114"/>
      <c r="I1" s="114"/>
      <c r="J1" s="114"/>
      <c r="L1" s="115" t="s">
        <v>42</v>
      </c>
      <c r="M1" s="115"/>
    </row>
    <row r="2" spans="1:13" ht="30" customHeight="1">
      <c r="A2" s="116"/>
      <c r="B2" s="117"/>
      <c r="C2" s="117"/>
      <c r="D2" s="118"/>
      <c r="E2" s="119" t="s">
        <v>43</v>
      </c>
      <c r="F2" s="120" t="s">
        <v>44</v>
      </c>
      <c r="G2" s="121"/>
      <c r="H2" s="122" t="s">
        <v>4</v>
      </c>
      <c r="I2" s="122"/>
      <c r="J2" s="122"/>
      <c r="L2" s="123" t="s">
        <v>45</v>
      </c>
      <c r="M2" s="123" t="s">
        <v>6</v>
      </c>
    </row>
    <row r="3" spans="1:13" ht="65.25" customHeight="1">
      <c r="A3" s="117" t="s">
        <v>46</v>
      </c>
      <c r="B3" s="117" t="s">
        <v>6</v>
      </c>
      <c r="C3" s="117" t="s">
        <v>47</v>
      </c>
      <c r="D3" s="117" t="s">
        <v>48</v>
      </c>
      <c r="E3" s="119"/>
      <c r="F3" s="120"/>
      <c r="G3" s="121"/>
      <c r="H3" s="121" t="s">
        <v>10</v>
      </c>
      <c r="I3" s="121" t="s">
        <v>11</v>
      </c>
      <c r="J3" s="121" t="s">
        <v>12</v>
      </c>
      <c r="L3" s="124" t="s">
        <v>40</v>
      </c>
      <c r="M3" s="124">
        <v>1</v>
      </c>
    </row>
    <row r="4" spans="1:13" ht="35.25" customHeight="1">
      <c r="A4" s="124" t="s">
        <v>40</v>
      </c>
      <c r="B4" s="124">
        <v>317</v>
      </c>
      <c r="C4" s="125" t="s">
        <v>49</v>
      </c>
      <c r="D4" s="124" t="s">
        <v>50</v>
      </c>
      <c r="E4" s="126">
        <v>315</v>
      </c>
      <c r="F4" s="126"/>
      <c r="G4" s="121"/>
      <c r="H4" s="126">
        <v>2</v>
      </c>
      <c r="I4" s="126">
        <v>313</v>
      </c>
      <c r="J4" s="126">
        <f>H4+I4</f>
        <v>315</v>
      </c>
      <c r="L4" s="124" t="s">
        <v>51</v>
      </c>
      <c r="M4" s="124"/>
    </row>
    <row r="5" spans="1:13" ht="24" customHeight="1">
      <c r="A5" s="124" t="s">
        <v>51</v>
      </c>
      <c r="B5" s="124">
        <v>405</v>
      </c>
      <c r="C5" s="124" t="s">
        <v>49</v>
      </c>
      <c r="D5" s="124" t="s">
        <v>52</v>
      </c>
      <c r="E5" s="126"/>
      <c r="F5" s="127"/>
      <c r="G5" s="128"/>
      <c r="H5" s="127"/>
      <c r="I5" s="127"/>
      <c r="J5" s="127"/>
      <c r="L5" s="124" t="s">
        <v>53</v>
      </c>
      <c r="M5" s="124"/>
    </row>
    <row r="6" spans="1:13" ht="30" customHeight="1">
      <c r="A6" s="124" t="s">
        <v>53</v>
      </c>
      <c r="B6" s="124">
        <v>157</v>
      </c>
      <c r="C6" s="124" t="s">
        <v>49</v>
      </c>
      <c r="D6" s="124" t="s">
        <v>54</v>
      </c>
      <c r="E6" s="126">
        <v>142</v>
      </c>
      <c r="F6" s="127"/>
      <c r="G6" s="128"/>
      <c r="H6" s="126">
        <v>0</v>
      </c>
      <c r="I6" s="126">
        <v>142</v>
      </c>
      <c r="J6" s="126">
        <v>142</v>
      </c>
      <c r="L6" s="124" t="s">
        <v>55</v>
      </c>
      <c r="M6" s="124"/>
    </row>
    <row r="7" spans="1:13" ht="27" customHeight="1">
      <c r="A7" s="124" t="s">
        <v>55</v>
      </c>
      <c r="B7" s="124">
        <v>1500</v>
      </c>
      <c r="C7" s="124" t="s">
        <v>56</v>
      </c>
      <c r="D7" s="129"/>
      <c r="E7" s="126">
        <v>470</v>
      </c>
      <c r="F7" s="127"/>
      <c r="G7" s="128"/>
      <c r="H7" s="126">
        <v>6</v>
      </c>
      <c r="I7" s="126">
        <v>464</v>
      </c>
      <c r="J7" s="126">
        <v>470</v>
      </c>
      <c r="L7" s="124" t="s">
        <v>57</v>
      </c>
      <c r="M7" s="124"/>
    </row>
    <row r="8" spans="1:13" ht="28.5" customHeight="1">
      <c r="A8" s="124" t="s">
        <v>57</v>
      </c>
      <c r="B8" s="124">
        <v>14</v>
      </c>
      <c r="C8" s="124" t="s">
        <v>58</v>
      </c>
      <c r="D8" s="124" t="s">
        <v>59</v>
      </c>
      <c r="E8" s="126">
        <v>14</v>
      </c>
      <c r="F8" s="126"/>
      <c r="G8" s="121"/>
      <c r="H8" s="126"/>
      <c r="I8" s="126">
        <v>14</v>
      </c>
      <c r="J8" s="126">
        <v>14</v>
      </c>
      <c r="L8" s="124" t="s">
        <v>60</v>
      </c>
      <c r="M8" s="124"/>
    </row>
    <row r="9" spans="1:13" ht="31.5" customHeight="1">
      <c r="A9" s="124" t="s">
        <v>60</v>
      </c>
      <c r="B9" s="124">
        <v>23</v>
      </c>
      <c r="C9" s="124" t="s">
        <v>61</v>
      </c>
      <c r="D9" s="124" t="s">
        <v>52</v>
      </c>
      <c r="E9" s="126"/>
      <c r="F9" s="127"/>
      <c r="G9" s="128"/>
      <c r="H9" s="127"/>
      <c r="I9" s="127"/>
      <c r="J9" s="127"/>
      <c r="L9" s="124" t="s">
        <v>62</v>
      </c>
      <c r="M9" s="124"/>
    </row>
    <row r="10" spans="1:13" ht="27" customHeight="1">
      <c r="A10" s="124" t="s">
        <v>62</v>
      </c>
      <c r="B10" s="124">
        <v>15</v>
      </c>
      <c r="C10" s="124" t="s">
        <v>61</v>
      </c>
      <c r="D10" s="124" t="s">
        <v>52</v>
      </c>
      <c r="E10" s="126"/>
      <c r="F10" s="127"/>
      <c r="G10" s="128"/>
      <c r="H10" s="127"/>
      <c r="I10" s="127"/>
      <c r="J10" s="127"/>
      <c r="L10" s="124" t="s">
        <v>63</v>
      </c>
      <c r="M10" s="124"/>
    </row>
    <row r="11" spans="1:13" ht="31.5" customHeight="1">
      <c r="A11" s="124" t="s">
        <v>63</v>
      </c>
      <c r="B11" s="124">
        <v>34</v>
      </c>
      <c r="C11" s="124" t="s">
        <v>64</v>
      </c>
      <c r="D11" s="124"/>
      <c r="E11" s="126">
        <v>17</v>
      </c>
      <c r="F11" s="127"/>
      <c r="G11" s="128"/>
      <c r="H11" s="126">
        <v>2</v>
      </c>
      <c r="I11" s="126">
        <v>15</v>
      </c>
      <c r="J11" s="126">
        <v>17</v>
      </c>
      <c r="L11" s="124" t="s">
        <v>65</v>
      </c>
      <c r="M11" s="124"/>
    </row>
    <row r="12" spans="1:13" ht="33" customHeight="1">
      <c r="A12" s="124" t="s">
        <v>65</v>
      </c>
      <c r="B12" s="124">
        <v>117</v>
      </c>
      <c r="C12" s="124" t="s">
        <v>66</v>
      </c>
      <c r="D12" s="124" t="s">
        <v>67</v>
      </c>
      <c r="E12" s="126"/>
      <c r="F12" s="127"/>
      <c r="G12" s="128"/>
      <c r="H12" s="127"/>
      <c r="I12" s="127"/>
      <c r="J12" s="127"/>
      <c r="L12" s="124" t="s">
        <v>68</v>
      </c>
      <c r="M12" s="124"/>
    </row>
    <row r="13" spans="1:13" ht="27" customHeight="1">
      <c r="A13" s="124" t="s">
        <v>125</v>
      </c>
      <c r="B13" s="124">
        <v>198</v>
      </c>
      <c r="C13" s="124" t="s">
        <v>66</v>
      </c>
      <c r="D13" s="124" t="s">
        <v>69</v>
      </c>
      <c r="E13" s="126"/>
      <c r="F13" s="127"/>
      <c r="G13" s="128"/>
      <c r="H13" s="127"/>
      <c r="I13" s="127"/>
      <c r="J13" s="127"/>
      <c r="L13" s="124" t="s">
        <v>70</v>
      </c>
      <c r="M13" s="124"/>
    </row>
    <row r="14" spans="1:13" ht="28.5" customHeight="1">
      <c r="A14" s="124" t="s">
        <v>70</v>
      </c>
      <c r="B14" s="124">
        <v>48</v>
      </c>
      <c r="C14" s="124" t="s">
        <v>66</v>
      </c>
      <c r="D14" s="125">
        <v>44098</v>
      </c>
      <c r="E14" s="126">
        <v>3</v>
      </c>
      <c r="F14" s="127"/>
      <c r="G14" s="128"/>
      <c r="H14" s="127">
        <v>0</v>
      </c>
      <c r="I14" s="127">
        <v>3</v>
      </c>
      <c r="J14" s="127">
        <v>3</v>
      </c>
      <c r="L14" s="124" t="s">
        <v>71</v>
      </c>
      <c r="M14" s="124"/>
    </row>
    <row r="15" spans="1:13" ht="25.5" customHeight="1">
      <c r="A15" s="124" t="s">
        <v>71</v>
      </c>
      <c r="B15" s="124">
        <v>26</v>
      </c>
      <c r="C15" s="124" t="s">
        <v>72</v>
      </c>
      <c r="D15" s="124" t="s">
        <v>52</v>
      </c>
      <c r="E15" s="126"/>
      <c r="F15" s="127"/>
      <c r="G15" s="128"/>
      <c r="H15" s="127"/>
      <c r="I15" s="127"/>
      <c r="J15" s="127"/>
      <c r="L15" s="124" t="s">
        <v>73</v>
      </c>
      <c r="M15" s="124"/>
    </row>
    <row r="16" spans="1:13" ht="28.5" customHeight="1">
      <c r="A16" s="124" t="s">
        <v>73</v>
      </c>
      <c r="B16" s="124">
        <v>78</v>
      </c>
      <c r="C16" s="124" t="s">
        <v>72</v>
      </c>
      <c r="D16" s="124" t="s">
        <v>52</v>
      </c>
      <c r="E16" s="126"/>
      <c r="F16" s="127"/>
      <c r="G16" s="128"/>
      <c r="H16" s="127"/>
      <c r="I16" s="127"/>
      <c r="J16" s="127"/>
      <c r="L16" s="124" t="s">
        <v>74</v>
      </c>
      <c r="M16" s="124"/>
    </row>
    <row r="17" spans="1:13" ht="27" customHeight="1">
      <c r="A17" s="124" t="s">
        <v>74</v>
      </c>
      <c r="B17" s="124">
        <v>190</v>
      </c>
      <c r="C17" s="124" t="s">
        <v>66</v>
      </c>
      <c r="D17" s="124" t="s">
        <v>52</v>
      </c>
      <c r="E17" s="126"/>
      <c r="F17" s="127"/>
      <c r="G17" s="128"/>
      <c r="H17" s="127"/>
      <c r="I17" s="127"/>
      <c r="J17" s="127"/>
      <c r="L17" s="124" t="s">
        <v>75</v>
      </c>
      <c r="M17" s="124"/>
    </row>
    <row r="18" spans="1:13" ht="24" customHeight="1">
      <c r="A18" s="124" t="s">
        <v>75</v>
      </c>
      <c r="B18" s="124">
        <v>20</v>
      </c>
      <c r="C18" s="124" t="s">
        <v>56</v>
      </c>
      <c r="D18" s="129"/>
      <c r="E18" s="126">
        <v>5</v>
      </c>
      <c r="F18" s="127"/>
      <c r="G18" s="128"/>
      <c r="H18" s="127"/>
      <c r="I18" s="126">
        <v>5</v>
      </c>
      <c r="J18" s="126">
        <v>5</v>
      </c>
      <c r="L18" s="124" t="s">
        <v>76</v>
      </c>
      <c r="M18" s="124"/>
    </row>
    <row r="19" spans="1:13" ht="28.5" customHeight="1">
      <c r="A19" s="124" t="s">
        <v>76</v>
      </c>
      <c r="B19" s="124">
        <v>50</v>
      </c>
      <c r="C19" s="124" t="s">
        <v>56</v>
      </c>
      <c r="D19" s="129"/>
      <c r="E19" s="126">
        <v>43</v>
      </c>
      <c r="F19" s="127"/>
      <c r="G19" s="128"/>
      <c r="H19" s="127"/>
      <c r="I19" s="126">
        <v>43</v>
      </c>
      <c r="J19" s="126">
        <v>43</v>
      </c>
      <c r="L19" s="124" t="s">
        <v>77</v>
      </c>
      <c r="M19" s="124"/>
    </row>
    <row r="20" spans="1:13" ht="24" customHeight="1">
      <c r="A20" s="124" t="s">
        <v>77</v>
      </c>
      <c r="B20" s="124">
        <v>23</v>
      </c>
      <c r="C20" s="124" t="s">
        <v>56</v>
      </c>
      <c r="D20" s="129"/>
      <c r="E20" s="126">
        <v>23</v>
      </c>
      <c r="F20" s="127"/>
      <c r="G20" s="128"/>
      <c r="H20" s="127"/>
      <c r="I20" s="126">
        <v>23</v>
      </c>
      <c r="J20" s="126">
        <v>23</v>
      </c>
      <c r="L20" s="124" t="s">
        <v>78</v>
      </c>
      <c r="M20" s="124"/>
    </row>
    <row r="21" spans="1:13" ht="25.5" customHeight="1">
      <c r="A21" s="124" t="s">
        <v>78</v>
      </c>
      <c r="B21" s="124">
        <v>16</v>
      </c>
      <c r="C21" s="124" t="s">
        <v>56</v>
      </c>
      <c r="D21" s="129"/>
      <c r="E21" s="126">
        <v>16</v>
      </c>
      <c r="F21" s="127"/>
      <c r="G21" s="128"/>
      <c r="H21" s="126">
        <v>1</v>
      </c>
      <c r="I21" s="126">
        <v>15</v>
      </c>
      <c r="J21" s="126">
        <v>16</v>
      </c>
      <c r="L21" s="124" t="s">
        <v>79</v>
      </c>
      <c r="M21" s="124"/>
    </row>
    <row r="22" spans="1:13" ht="28.5" customHeight="1">
      <c r="A22" s="124" t="s">
        <v>79</v>
      </c>
      <c r="B22" s="124">
        <v>7</v>
      </c>
      <c r="C22" s="124" t="s">
        <v>56</v>
      </c>
      <c r="D22" s="129"/>
      <c r="E22" s="126">
        <v>7</v>
      </c>
      <c r="F22" s="127"/>
      <c r="G22" s="128"/>
      <c r="H22" s="127"/>
      <c r="I22" s="126">
        <v>7</v>
      </c>
      <c r="J22" s="126">
        <v>7</v>
      </c>
      <c r="L22" s="124" t="s">
        <v>80</v>
      </c>
      <c r="M22" s="124"/>
    </row>
    <row r="23" spans="1:13" ht="27" customHeight="1">
      <c r="A23" s="124" t="s">
        <v>80</v>
      </c>
      <c r="B23" s="124">
        <v>8</v>
      </c>
      <c r="C23" s="124" t="s">
        <v>56</v>
      </c>
      <c r="D23" s="129"/>
      <c r="E23" s="126">
        <v>8</v>
      </c>
      <c r="F23" s="127"/>
      <c r="G23" s="128"/>
      <c r="H23" s="127"/>
      <c r="I23" s="126">
        <v>8</v>
      </c>
      <c r="J23" s="126">
        <v>8</v>
      </c>
      <c r="L23" s="124" t="s">
        <v>81</v>
      </c>
      <c r="M23" s="124"/>
    </row>
    <row r="24" spans="1:13" ht="27" customHeight="1">
      <c r="A24" s="124" t="s">
        <v>81</v>
      </c>
      <c r="B24" s="124">
        <v>9</v>
      </c>
      <c r="C24" s="124" t="s">
        <v>56</v>
      </c>
      <c r="D24" s="129"/>
      <c r="E24" s="126">
        <v>9</v>
      </c>
      <c r="F24" s="127"/>
      <c r="G24" s="128"/>
      <c r="H24" s="127"/>
      <c r="I24" s="126">
        <v>9</v>
      </c>
      <c r="J24" s="126">
        <v>9</v>
      </c>
      <c r="L24" s="124" t="s">
        <v>82</v>
      </c>
      <c r="M24" s="124"/>
    </row>
    <row r="25" spans="1:13" ht="25.5" customHeight="1">
      <c r="A25" s="124" t="s">
        <v>82</v>
      </c>
      <c r="B25" s="124">
        <v>9</v>
      </c>
      <c r="C25" s="124" t="s">
        <v>56</v>
      </c>
      <c r="D25" s="129"/>
      <c r="E25" s="126">
        <v>9</v>
      </c>
      <c r="F25" s="127"/>
      <c r="G25" s="128"/>
      <c r="H25" s="127"/>
      <c r="I25" s="126">
        <v>9</v>
      </c>
      <c r="J25" s="126">
        <v>9</v>
      </c>
      <c r="L25" s="130" t="s">
        <v>83</v>
      </c>
      <c r="M25" s="131">
        <f>SUM(M3:M24)</f>
        <v>1</v>
      </c>
    </row>
    <row r="26" spans="1:10" ht="31.5" customHeight="1">
      <c r="A26" s="132" t="s">
        <v>33</v>
      </c>
      <c r="B26" s="132">
        <f>SUM(B4:B25)</f>
        <v>3264</v>
      </c>
      <c r="C26" s="132"/>
      <c r="D26" s="133"/>
      <c r="E26" s="132">
        <f>SUM(E4:E25)</f>
        <v>1081</v>
      </c>
      <c r="F26" s="133"/>
      <c r="G26" s="133"/>
      <c r="H26" s="132">
        <f>SUM(H4:H25)</f>
        <v>11</v>
      </c>
      <c r="I26" s="132">
        <f>SUM(I4:I25)</f>
        <v>1070</v>
      </c>
      <c r="J26" s="132">
        <f>SUM(J4:J25)</f>
        <v>1081</v>
      </c>
    </row>
    <row r="27" spans="1:10" ht="33" customHeight="1">
      <c r="A27" s="134" t="s">
        <v>34</v>
      </c>
      <c r="B27" s="135"/>
      <c r="C27" s="135"/>
      <c r="D27" s="136"/>
      <c r="E27" s="134" t="s">
        <v>35</v>
      </c>
      <c r="F27" s="134" t="s">
        <v>84</v>
      </c>
      <c r="G27" s="134" t="s">
        <v>85</v>
      </c>
      <c r="H27" s="134" t="s">
        <v>38</v>
      </c>
      <c r="I27" s="134" t="s">
        <v>39</v>
      </c>
      <c r="J27" s="134" t="s">
        <v>12</v>
      </c>
    </row>
    <row r="28" spans="1:10" ht="28.5" customHeight="1">
      <c r="A28" s="134" t="s">
        <v>6</v>
      </c>
      <c r="B28" s="134">
        <v>11</v>
      </c>
      <c r="C28" s="134"/>
      <c r="D28" s="136"/>
      <c r="E28" s="134">
        <v>11</v>
      </c>
      <c r="F28" s="134">
        <v>0</v>
      </c>
      <c r="G28" s="134">
        <v>2</v>
      </c>
      <c r="H28" s="131">
        <v>1</v>
      </c>
      <c r="I28" s="134">
        <v>8</v>
      </c>
      <c r="J28" s="134">
        <v>11</v>
      </c>
    </row>
    <row r="29" spans="1:10" ht="13.5" customHeight="1" hidden="1">
      <c r="A29" s="137"/>
      <c r="B29" s="138"/>
      <c r="C29" s="138"/>
      <c r="D29" s="139" t="s">
        <v>40</v>
      </c>
      <c r="E29" s="140"/>
      <c r="F29" s="141"/>
      <c r="G29" s="141"/>
      <c r="H29" s="142"/>
      <c r="I29" s="142"/>
      <c r="J29" s="143"/>
    </row>
    <row r="30" spans="1:10" ht="27.75" customHeight="1">
      <c r="A30" s="144"/>
      <c r="B30" s="145"/>
      <c r="C30" s="145"/>
      <c r="D30" s="144"/>
      <c r="E30" s="146"/>
      <c r="F30" s="145"/>
      <c r="G30" s="145"/>
      <c r="H30" s="145"/>
      <c r="I30" s="145"/>
      <c r="J30" s="145"/>
    </row>
    <row r="31" spans="1:10" ht="63.75" customHeight="1">
      <c r="A31" s="147" t="s">
        <v>86</v>
      </c>
      <c r="B31" s="148"/>
      <c r="C31" s="149"/>
      <c r="D31" s="144"/>
      <c r="E31" s="146"/>
      <c r="F31" s="145"/>
      <c r="G31" s="145"/>
      <c r="H31" s="145"/>
      <c r="I31" s="145"/>
      <c r="J31" s="145"/>
    </row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19.5" customHeight="1"/>
    <row r="46" ht="43.5" customHeight="1"/>
    <row r="47" ht="19.5" customHeight="1"/>
    <row r="48" ht="19.5" customHeight="1"/>
    <row r="49" ht="19.5" customHeight="1"/>
    <row r="50" ht="31.5" customHeight="1"/>
    <row r="51" ht="43.5" customHeight="1"/>
    <row r="52" ht="19.5" customHeight="1"/>
    <row r="53" ht="19.5" customHeight="1"/>
    <row r="54" ht="39" customHeight="1"/>
    <row r="55" ht="19.5" customHeight="1"/>
    <row r="56" ht="30.7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18.5" customHeight="1"/>
    <row r="74" ht="19.5" customHeight="1"/>
    <row r="75" ht="19.5" customHeight="1"/>
    <row r="76" ht="19.5" customHeight="1"/>
    <row r="77" ht="19.5" customHeight="1"/>
    <row r="78" ht="37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106" ht="22.5" customHeight="1"/>
    <row r="107" ht="22.5" customHeight="1"/>
    <row r="108" ht="22.5" customHeight="1"/>
    <row r="109" ht="22.5" customHeight="1"/>
    <row r="110" ht="31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spans="1:10" ht="22.5" customHeight="1">
      <c r="A132" s="56"/>
      <c r="B132" s="57"/>
      <c r="C132" s="57"/>
      <c r="D132" s="56"/>
      <c r="E132" s="150"/>
      <c r="F132" s="151"/>
      <c r="G132" s="152"/>
      <c r="H132" s="151"/>
      <c r="I132" s="151"/>
      <c r="J132" s="151"/>
    </row>
    <row r="133" spans="1:10" ht="40.5" customHeight="1">
      <c r="A133" s="56"/>
      <c r="B133" s="56"/>
      <c r="C133" s="56"/>
      <c r="D133" s="153"/>
      <c r="E133" s="150"/>
      <c r="F133" s="151"/>
      <c r="G133" s="152"/>
      <c r="H133" s="154"/>
      <c r="I133" s="154"/>
      <c r="J133" s="154"/>
    </row>
    <row r="134" spans="1:10" ht="22.5" customHeight="1">
      <c r="A134" s="155"/>
      <c r="B134" s="151"/>
      <c r="C134" s="152"/>
      <c r="D134" s="153"/>
      <c r="E134" s="152"/>
      <c r="F134" s="154"/>
      <c r="G134" s="154"/>
      <c r="H134" s="154"/>
      <c r="I134" s="154"/>
      <c r="J134" s="154"/>
    </row>
    <row r="135" spans="1:10" ht="22.5" customHeight="1">
      <c r="A135" s="155"/>
      <c r="B135" s="151"/>
      <c r="C135" s="152"/>
      <c r="D135" s="153"/>
      <c r="E135" s="156"/>
      <c r="F135" s="154"/>
      <c r="G135" s="154"/>
      <c r="H135" s="154"/>
      <c r="I135" s="154"/>
      <c r="J135" s="154"/>
    </row>
    <row r="136" spans="1:10" ht="22.5" customHeight="1">
      <c r="A136" s="155"/>
      <c r="B136" s="151"/>
      <c r="C136" s="152"/>
      <c r="D136" s="153"/>
      <c r="E136" s="152"/>
      <c r="F136" s="154"/>
      <c r="G136" s="154"/>
      <c r="H136" s="154"/>
      <c r="I136" s="154"/>
      <c r="J136" s="154"/>
    </row>
    <row r="137" spans="1:10" ht="22.5" customHeight="1">
      <c r="A137" s="155"/>
      <c r="B137" s="151"/>
      <c r="C137" s="152"/>
      <c r="D137" s="153"/>
      <c r="E137" s="156"/>
      <c r="F137" s="157"/>
      <c r="G137" s="157"/>
      <c r="H137" s="157"/>
      <c r="I137" s="157"/>
      <c r="J137" s="157"/>
    </row>
    <row r="138" spans="1:10" ht="22.5" customHeight="1">
      <c r="A138" s="155"/>
      <c r="B138" s="151"/>
      <c r="C138" s="152"/>
      <c r="D138" s="153"/>
      <c r="E138" s="152"/>
      <c r="F138" s="154"/>
      <c r="G138" s="154"/>
      <c r="H138" s="154"/>
      <c r="I138" s="154"/>
      <c r="J138" s="154"/>
    </row>
    <row r="139" spans="1:10" ht="22.5" customHeight="1">
      <c r="A139" s="155"/>
      <c r="B139" s="151"/>
      <c r="C139" s="152"/>
      <c r="D139" s="153"/>
      <c r="E139" s="156"/>
      <c r="F139" s="157"/>
      <c r="G139" s="157"/>
      <c r="H139" s="157"/>
      <c r="I139" s="157"/>
      <c r="J139" s="157"/>
    </row>
    <row r="140" spans="1:10" ht="22.5" customHeight="1">
      <c r="A140" s="155"/>
      <c r="B140" s="151"/>
      <c r="C140" s="152"/>
      <c r="D140" s="153"/>
      <c r="E140" s="152"/>
      <c r="F140" s="154"/>
      <c r="G140" s="154"/>
      <c r="H140" s="154"/>
      <c r="I140" s="154"/>
      <c r="J140" s="154"/>
    </row>
    <row r="141" spans="1:10" ht="22.5" customHeight="1">
      <c r="A141" s="155"/>
      <c r="B141" s="151"/>
      <c r="C141" s="152"/>
      <c r="D141" s="153"/>
      <c r="E141" s="156"/>
      <c r="F141" s="157"/>
      <c r="G141" s="157"/>
      <c r="H141" s="157"/>
      <c r="I141" s="157"/>
      <c r="J141" s="157"/>
    </row>
    <row r="142" spans="1:10" ht="22.5" customHeight="1">
      <c r="A142" s="155"/>
      <c r="B142" s="151"/>
      <c r="C142" s="152"/>
      <c r="D142" s="153"/>
      <c r="E142" s="152"/>
      <c r="F142" s="154"/>
      <c r="G142" s="154"/>
      <c r="H142" s="154"/>
      <c r="I142" s="154"/>
      <c r="J142" s="154"/>
    </row>
    <row r="143" spans="1:10" ht="22.5" customHeight="1">
      <c r="A143" s="155"/>
      <c r="B143" s="151"/>
      <c r="C143" s="152"/>
      <c r="D143" s="56"/>
      <c r="E143" s="156"/>
      <c r="F143" s="157"/>
      <c r="G143" s="157"/>
      <c r="H143" s="157"/>
      <c r="I143" s="157"/>
      <c r="J143" s="157"/>
    </row>
    <row r="144" spans="1:10" ht="22.5" customHeight="1">
      <c r="A144" s="56"/>
      <c r="B144" s="57"/>
      <c r="C144" s="57"/>
      <c r="D144" s="56"/>
      <c r="E144" s="58"/>
      <c r="F144" s="57"/>
      <c r="G144" s="57"/>
      <c r="H144" s="57"/>
      <c r="I144" s="57"/>
      <c r="J144" s="57"/>
    </row>
    <row r="145" spans="1:10" ht="22.5" customHeight="1">
      <c r="A145" s="56"/>
      <c r="B145" s="57"/>
      <c r="C145" s="57"/>
      <c r="D145" s="153"/>
      <c r="E145" s="58"/>
      <c r="F145" s="57"/>
      <c r="G145" s="57"/>
      <c r="H145" s="57"/>
      <c r="I145" s="57"/>
      <c r="J145" s="57"/>
    </row>
    <row r="146" spans="1:10" ht="22.5" customHeight="1">
      <c r="A146" s="155"/>
      <c r="B146" s="151"/>
      <c r="C146" s="152"/>
      <c r="D146" s="153"/>
      <c r="E146" s="152"/>
      <c r="F146" s="154"/>
      <c r="G146" s="154"/>
      <c r="H146" s="154"/>
      <c r="I146" s="154"/>
      <c r="J146" s="154"/>
    </row>
    <row r="147" spans="1:10" ht="22.5" customHeight="1">
      <c r="A147" s="155"/>
      <c r="B147" s="151"/>
      <c r="C147" s="152"/>
      <c r="E147" s="156"/>
      <c r="F147" s="157"/>
      <c r="G147" s="157"/>
      <c r="H147" s="157"/>
      <c r="I147" s="157"/>
      <c r="J147" s="157"/>
    </row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>
      <c r="D157" s="59"/>
    </row>
    <row r="158" spans="1:10" ht="22.5" customHeight="1">
      <c r="A158" s="59"/>
      <c r="B158" s="60"/>
      <c r="C158" s="60"/>
      <c r="D158" s="56"/>
      <c r="E158" s="98"/>
      <c r="F158" s="98"/>
      <c r="G158" s="98"/>
      <c r="H158" s="98"/>
      <c r="I158" s="98"/>
      <c r="J158" s="98"/>
    </row>
    <row r="159" spans="1:10" ht="22.5" customHeight="1">
      <c r="A159" s="56"/>
      <c r="B159" s="57"/>
      <c r="C159" s="57"/>
      <c r="D159" s="56"/>
      <c r="E159" s="158"/>
      <c r="F159" s="158"/>
      <c r="G159" s="158"/>
      <c r="H159" s="158"/>
      <c r="I159" s="158"/>
      <c r="J159" s="158"/>
    </row>
    <row r="160" spans="1:10" ht="22.5" customHeight="1">
      <c r="A160" s="56"/>
      <c r="B160" s="57"/>
      <c r="C160" s="57"/>
      <c r="D160" s="56"/>
      <c r="E160" s="150"/>
      <c r="F160" s="151"/>
      <c r="G160" s="152"/>
      <c r="H160" s="151"/>
      <c r="I160" s="151"/>
      <c r="J160" s="151"/>
    </row>
    <row r="161" spans="1:10" ht="40.5" customHeight="1">
      <c r="A161" s="56"/>
      <c r="B161" s="56"/>
      <c r="C161" s="56"/>
      <c r="D161" s="153"/>
      <c r="E161" s="150"/>
      <c r="F161" s="151"/>
      <c r="G161" s="152"/>
      <c r="H161" s="154"/>
      <c r="I161" s="154"/>
      <c r="J161" s="154"/>
    </row>
    <row r="162" spans="1:10" ht="22.5" customHeight="1">
      <c r="A162" s="155"/>
      <c r="B162" s="151"/>
      <c r="C162" s="152"/>
      <c r="D162" s="153"/>
      <c r="E162" s="152"/>
      <c r="F162" s="154"/>
      <c r="G162" s="154"/>
      <c r="H162" s="154"/>
      <c r="I162" s="154"/>
      <c r="J162" s="154"/>
    </row>
    <row r="163" spans="1:10" ht="22.5" customHeight="1">
      <c r="A163" s="155"/>
      <c r="B163" s="151"/>
      <c r="C163" s="152"/>
      <c r="D163" s="153"/>
      <c r="E163" s="156"/>
      <c r="F163" s="154"/>
      <c r="G163" s="154"/>
      <c r="H163" s="154"/>
      <c r="I163" s="154"/>
      <c r="J163" s="154"/>
    </row>
    <row r="164" spans="1:10" ht="22.5" customHeight="1">
      <c r="A164" s="155"/>
      <c r="B164" s="151"/>
      <c r="C164" s="152"/>
      <c r="D164" s="153"/>
      <c r="E164" s="152"/>
      <c r="F164" s="154"/>
      <c r="G164" s="154"/>
      <c r="H164" s="154"/>
      <c r="I164" s="154"/>
      <c r="J164" s="154"/>
    </row>
    <row r="165" spans="1:10" ht="22.5" customHeight="1">
      <c r="A165" s="155"/>
      <c r="B165" s="151"/>
      <c r="C165" s="152"/>
      <c r="D165" s="153"/>
      <c r="E165" s="156"/>
      <c r="F165" s="157"/>
      <c r="G165" s="157"/>
      <c r="H165" s="157"/>
      <c r="I165" s="157"/>
      <c r="J165" s="157"/>
    </row>
    <row r="166" spans="1:10" ht="22.5" customHeight="1">
      <c r="A166" s="155"/>
      <c r="B166" s="151"/>
      <c r="C166" s="152"/>
      <c r="D166" s="153"/>
      <c r="E166" s="152"/>
      <c r="F166" s="154"/>
      <c r="G166" s="154"/>
      <c r="H166" s="154"/>
      <c r="I166" s="154"/>
      <c r="J166" s="154"/>
    </row>
    <row r="167" spans="1:10" ht="22.5" customHeight="1">
      <c r="A167" s="155"/>
      <c r="B167" s="151"/>
      <c r="C167" s="152"/>
      <c r="D167" s="153"/>
      <c r="E167" s="156"/>
      <c r="F167" s="157"/>
      <c r="G167" s="157"/>
      <c r="H167" s="157"/>
      <c r="I167" s="157"/>
      <c r="J167" s="157"/>
    </row>
    <row r="168" spans="1:10" ht="22.5" customHeight="1">
      <c r="A168" s="155"/>
      <c r="B168" s="151"/>
      <c r="C168" s="152"/>
      <c r="D168" s="153"/>
      <c r="E168" s="152"/>
      <c r="F168" s="154"/>
      <c r="G168" s="154"/>
      <c r="H168" s="154"/>
      <c r="I168" s="154"/>
      <c r="J168" s="154"/>
    </row>
    <row r="169" spans="1:10" ht="22.5" customHeight="1">
      <c r="A169" s="155"/>
      <c r="B169" s="151"/>
      <c r="C169" s="152"/>
      <c r="D169" s="153"/>
      <c r="E169" s="156"/>
      <c r="F169" s="157"/>
      <c r="G169" s="157"/>
      <c r="H169" s="157"/>
      <c r="I169" s="157"/>
      <c r="J169" s="157"/>
    </row>
    <row r="170" spans="1:10" ht="22.5" customHeight="1">
      <c r="A170" s="155"/>
      <c r="B170" s="151"/>
      <c r="C170" s="152"/>
      <c r="D170" s="153"/>
      <c r="E170" s="152"/>
      <c r="F170" s="154"/>
      <c r="G170" s="154"/>
      <c r="H170" s="154"/>
      <c r="I170" s="154"/>
      <c r="J170" s="154"/>
    </row>
    <row r="171" spans="1:10" ht="22.5" customHeight="1">
      <c r="A171" s="155"/>
      <c r="B171" s="151"/>
      <c r="C171" s="152"/>
      <c r="D171" s="56"/>
      <c r="E171" s="156"/>
      <c r="F171" s="157"/>
      <c r="G171" s="157"/>
      <c r="H171" s="157"/>
      <c r="I171" s="157"/>
      <c r="J171" s="157"/>
    </row>
    <row r="172" spans="1:10" ht="22.5" customHeight="1">
      <c r="A172" s="56"/>
      <c r="B172" s="57"/>
      <c r="C172" s="57"/>
      <c r="D172" s="56"/>
      <c r="E172" s="58"/>
      <c r="F172" s="57"/>
      <c r="G172" s="57"/>
      <c r="H172" s="57"/>
      <c r="I172" s="57"/>
      <c r="J172" s="57"/>
    </row>
    <row r="173" spans="1:10" ht="22.5" customHeight="1">
      <c r="A173" s="56"/>
      <c r="B173" s="57"/>
      <c r="C173" s="57"/>
      <c r="D173" s="153"/>
      <c r="E173" s="58"/>
      <c r="F173" s="57"/>
      <c r="G173" s="57"/>
      <c r="H173" s="57"/>
      <c r="I173" s="57"/>
      <c r="J173" s="57"/>
    </row>
    <row r="174" spans="1:10" ht="22.5" customHeight="1">
      <c r="A174" s="155"/>
      <c r="B174" s="151"/>
      <c r="C174" s="152"/>
      <c r="D174" s="153"/>
      <c r="E174" s="152"/>
      <c r="F174" s="154"/>
      <c r="G174" s="154"/>
      <c r="H174" s="154"/>
      <c r="I174" s="154"/>
      <c r="J174" s="154"/>
    </row>
    <row r="175" spans="1:10" ht="22.5" customHeight="1">
      <c r="A175" s="155"/>
      <c r="B175" s="151"/>
      <c r="C175" s="152"/>
      <c r="E175" s="156"/>
      <c r="F175" s="157"/>
      <c r="G175" s="157"/>
      <c r="H175" s="157"/>
      <c r="I175" s="157"/>
      <c r="J175" s="157"/>
    </row>
    <row r="176" ht="22.5" customHeight="1"/>
    <row r="177" ht="22.5" customHeight="1"/>
    <row r="178" ht="22.5" customHeight="1"/>
    <row r="179" ht="22.5" customHeight="1"/>
    <row r="180" ht="22.5" customHeight="1">
      <c r="D180" s="59"/>
    </row>
    <row r="181" spans="1:10" ht="22.5" customHeight="1">
      <c r="A181" s="59"/>
      <c r="B181" s="60"/>
      <c r="C181" s="60"/>
      <c r="D181" s="56"/>
      <c r="E181" s="98"/>
      <c r="F181" s="98"/>
      <c r="G181" s="98"/>
      <c r="H181" s="98"/>
      <c r="I181" s="98"/>
      <c r="J181" s="98"/>
    </row>
    <row r="182" spans="1:10" ht="22.5" customHeight="1">
      <c r="A182" s="56"/>
      <c r="B182" s="57"/>
      <c r="C182" s="57"/>
      <c r="D182" s="56"/>
      <c r="E182" s="158"/>
      <c r="F182" s="158"/>
      <c r="G182" s="158"/>
      <c r="H182" s="158"/>
      <c r="I182" s="158"/>
      <c r="J182" s="158"/>
    </row>
    <row r="183" spans="1:10" ht="22.5" customHeight="1">
      <c r="A183" s="56"/>
      <c r="B183" s="57"/>
      <c r="C183" s="57"/>
      <c r="D183" s="56"/>
      <c r="E183" s="150"/>
      <c r="F183" s="151"/>
      <c r="G183" s="152"/>
      <c r="H183" s="151"/>
      <c r="I183" s="151"/>
      <c r="J183" s="151"/>
    </row>
    <row r="184" spans="1:10" ht="33.75" customHeight="1">
      <c r="A184" s="56"/>
      <c r="B184" s="56"/>
      <c r="C184" s="56"/>
      <c r="D184" s="153"/>
      <c r="E184" s="150"/>
      <c r="F184" s="151"/>
      <c r="G184" s="152"/>
      <c r="H184" s="154"/>
      <c r="I184" s="154"/>
      <c r="J184" s="154"/>
    </row>
    <row r="185" spans="1:10" ht="22.5" customHeight="1">
      <c r="A185" s="155"/>
      <c r="B185" s="151"/>
      <c r="C185" s="152"/>
      <c r="D185" s="153"/>
      <c r="E185" s="152"/>
      <c r="F185" s="154"/>
      <c r="G185" s="154"/>
      <c r="H185" s="154"/>
      <c r="I185" s="154"/>
      <c r="J185" s="154"/>
    </row>
    <row r="186" spans="1:10" ht="22.5" customHeight="1">
      <c r="A186" s="155"/>
      <c r="B186" s="151"/>
      <c r="C186" s="152"/>
      <c r="D186" s="153"/>
      <c r="E186" s="156"/>
      <c r="F186" s="154"/>
      <c r="G186" s="154"/>
      <c r="H186" s="154"/>
      <c r="I186" s="154"/>
      <c r="J186" s="154"/>
    </row>
    <row r="187" spans="1:10" ht="22.5" customHeight="1">
      <c r="A187" s="155"/>
      <c r="B187" s="151"/>
      <c r="C187" s="152"/>
      <c r="D187" s="153"/>
      <c r="E187" s="152"/>
      <c r="F187" s="154"/>
      <c r="G187" s="154"/>
      <c r="H187" s="154"/>
      <c r="I187" s="154"/>
      <c r="J187" s="154"/>
    </row>
    <row r="188" spans="1:10" ht="22.5" customHeight="1">
      <c r="A188" s="155"/>
      <c r="B188" s="151"/>
      <c r="C188" s="152"/>
      <c r="D188" s="153"/>
      <c r="E188" s="156"/>
      <c r="F188" s="157"/>
      <c r="G188" s="157"/>
      <c r="H188" s="157"/>
      <c r="I188" s="157"/>
      <c r="J188" s="157"/>
    </row>
    <row r="189" spans="1:10" ht="22.5" customHeight="1">
      <c r="A189" s="155"/>
      <c r="B189" s="151"/>
      <c r="C189" s="152"/>
      <c r="D189" s="153"/>
      <c r="E189" s="152"/>
      <c r="F189" s="154"/>
      <c r="G189" s="154"/>
      <c r="H189" s="154"/>
      <c r="I189" s="154"/>
      <c r="J189" s="154"/>
    </row>
    <row r="190" spans="1:10" ht="22.5" customHeight="1">
      <c r="A190" s="155"/>
      <c r="B190" s="151"/>
      <c r="C190" s="152"/>
      <c r="D190" s="153"/>
      <c r="E190" s="156"/>
      <c r="F190" s="157"/>
      <c r="G190" s="157"/>
      <c r="H190" s="157"/>
      <c r="I190" s="157"/>
      <c r="J190" s="157"/>
    </row>
    <row r="191" spans="1:10" ht="22.5" customHeight="1">
      <c r="A191" s="155"/>
      <c r="B191" s="151"/>
      <c r="C191" s="152"/>
      <c r="D191" s="153"/>
      <c r="E191" s="152"/>
      <c r="F191" s="154"/>
      <c r="G191" s="154"/>
      <c r="H191" s="154"/>
      <c r="I191" s="154"/>
      <c r="J191" s="154"/>
    </row>
    <row r="192" spans="1:10" ht="22.5" customHeight="1">
      <c r="A192" s="155"/>
      <c r="B192" s="151"/>
      <c r="C192" s="152"/>
      <c r="D192" s="153"/>
      <c r="E192" s="156"/>
      <c r="F192" s="157"/>
      <c r="G192" s="157"/>
      <c r="H192" s="157"/>
      <c r="I192" s="157"/>
      <c r="J192" s="157"/>
    </row>
    <row r="193" spans="1:10" ht="22.5" customHeight="1">
      <c r="A193" s="155"/>
      <c r="B193" s="151"/>
      <c r="C193" s="152"/>
      <c r="D193" s="153"/>
      <c r="E193" s="152"/>
      <c r="F193" s="154"/>
      <c r="G193" s="154"/>
      <c r="H193" s="154"/>
      <c r="I193" s="154"/>
      <c r="J193" s="154"/>
    </row>
    <row r="194" spans="1:10" ht="22.5" customHeight="1">
      <c r="A194" s="155"/>
      <c r="B194" s="151"/>
      <c r="C194" s="152"/>
      <c r="D194" s="56"/>
      <c r="E194" s="156"/>
      <c r="F194" s="157"/>
      <c r="G194" s="157"/>
      <c r="H194" s="157"/>
      <c r="I194" s="157"/>
      <c r="J194" s="157"/>
    </row>
    <row r="195" spans="1:10" ht="22.5" customHeight="1">
      <c r="A195" s="56"/>
      <c r="B195" s="57"/>
      <c r="C195" s="57"/>
      <c r="D195" s="56"/>
      <c r="E195" s="58"/>
      <c r="F195" s="57"/>
      <c r="G195" s="57"/>
      <c r="H195" s="57"/>
      <c r="I195" s="57"/>
      <c r="J195" s="57"/>
    </row>
    <row r="196" spans="1:10" ht="22.5" customHeight="1">
      <c r="A196" s="56"/>
      <c r="B196" s="57"/>
      <c r="C196" s="57"/>
      <c r="D196" s="153"/>
      <c r="E196" s="58"/>
      <c r="F196" s="57"/>
      <c r="G196" s="57"/>
      <c r="H196" s="57"/>
      <c r="I196" s="57"/>
      <c r="J196" s="57"/>
    </row>
    <row r="197" spans="1:10" ht="22.5" customHeight="1">
      <c r="A197" s="155"/>
      <c r="B197" s="151"/>
      <c r="C197" s="152"/>
      <c r="D197" s="153"/>
      <c r="E197" s="152"/>
      <c r="F197" s="154"/>
      <c r="G197" s="154"/>
      <c r="H197" s="154"/>
      <c r="I197" s="154"/>
      <c r="J197" s="154"/>
    </row>
    <row r="198" spans="1:10" ht="22.5" customHeight="1">
      <c r="A198" s="155"/>
      <c r="B198" s="151"/>
      <c r="C198" s="152"/>
      <c r="E198" s="156"/>
      <c r="F198" s="157"/>
      <c r="G198" s="157"/>
      <c r="H198" s="157"/>
      <c r="I198" s="157"/>
      <c r="J198" s="157"/>
    </row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>
      <c r="D208" s="59"/>
    </row>
    <row r="209" spans="1:10" ht="22.5" customHeight="1">
      <c r="A209" s="59"/>
      <c r="B209" s="60"/>
      <c r="C209" s="60"/>
      <c r="D209" s="56"/>
      <c r="E209" s="98"/>
      <c r="F209" s="98"/>
      <c r="G209" s="98"/>
      <c r="H209" s="98"/>
      <c r="I209" s="98"/>
      <c r="J209" s="98"/>
    </row>
    <row r="210" spans="1:10" ht="22.5" customHeight="1">
      <c r="A210" s="56"/>
      <c r="B210" s="57"/>
      <c r="C210" s="57"/>
      <c r="D210" s="56"/>
      <c r="E210" s="158"/>
      <c r="F210" s="158"/>
      <c r="G210" s="158"/>
      <c r="H210" s="158"/>
      <c r="I210" s="158"/>
      <c r="J210" s="158"/>
    </row>
    <row r="211" spans="1:10" ht="22.5" customHeight="1">
      <c r="A211" s="56"/>
      <c r="B211" s="57"/>
      <c r="C211" s="57"/>
      <c r="D211" s="56"/>
      <c r="E211" s="150"/>
      <c r="F211" s="151"/>
      <c r="G211" s="152"/>
      <c r="H211" s="151"/>
      <c r="I211" s="151"/>
      <c r="J211" s="151"/>
    </row>
    <row r="212" spans="1:10" ht="32.25" customHeight="1">
      <c r="A212" s="56"/>
      <c r="B212" s="56"/>
      <c r="C212" s="56"/>
      <c r="D212" s="153"/>
      <c r="E212" s="150"/>
      <c r="F212" s="151"/>
      <c r="G212" s="152"/>
      <c r="H212" s="154"/>
      <c r="I212" s="154"/>
      <c r="J212" s="154"/>
    </row>
    <row r="213" spans="1:10" ht="22.5" customHeight="1">
      <c r="A213" s="155"/>
      <c r="B213" s="151"/>
      <c r="C213" s="152"/>
      <c r="D213" s="153"/>
      <c r="E213" s="152"/>
      <c r="F213" s="154"/>
      <c r="G213" s="154"/>
      <c r="H213" s="154"/>
      <c r="I213" s="154"/>
      <c r="J213" s="154"/>
    </row>
    <row r="214" spans="1:10" ht="22.5" customHeight="1">
      <c r="A214" s="155"/>
      <c r="B214" s="151"/>
      <c r="C214" s="152"/>
      <c r="D214" s="153"/>
      <c r="E214" s="156"/>
      <c r="F214" s="154"/>
      <c r="G214" s="154"/>
      <c r="H214" s="154"/>
      <c r="I214" s="154"/>
      <c r="J214" s="154"/>
    </row>
    <row r="215" spans="1:10" ht="22.5" customHeight="1">
      <c r="A215" s="155"/>
      <c r="B215" s="151"/>
      <c r="C215" s="152"/>
      <c r="D215" s="153"/>
      <c r="E215" s="152"/>
      <c r="F215" s="154"/>
      <c r="G215" s="154"/>
      <c r="H215" s="154"/>
      <c r="I215" s="154"/>
      <c r="J215" s="154"/>
    </row>
    <row r="216" spans="1:10" ht="22.5" customHeight="1">
      <c r="A216" s="155"/>
      <c r="B216" s="151"/>
      <c r="C216" s="152"/>
      <c r="D216" s="153"/>
      <c r="E216" s="156"/>
      <c r="F216" s="157"/>
      <c r="G216" s="157"/>
      <c r="H216" s="157"/>
      <c r="I216" s="157"/>
      <c r="J216" s="157"/>
    </row>
    <row r="217" spans="1:10" ht="22.5" customHeight="1">
      <c r="A217" s="155"/>
      <c r="B217" s="151"/>
      <c r="C217" s="152"/>
      <c r="D217" s="153"/>
      <c r="E217" s="152"/>
      <c r="F217" s="154"/>
      <c r="G217" s="154"/>
      <c r="H217" s="154"/>
      <c r="I217" s="154"/>
      <c r="J217" s="154"/>
    </row>
    <row r="218" spans="1:10" ht="22.5" customHeight="1">
      <c r="A218" s="155"/>
      <c r="B218" s="151"/>
      <c r="C218" s="152"/>
      <c r="D218" s="153"/>
      <c r="E218" s="156"/>
      <c r="F218" s="157"/>
      <c r="G218" s="157"/>
      <c r="H218" s="157"/>
      <c r="I218" s="157"/>
      <c r="J218" s="157"/>
    </row>
    <row r="219" spans="1:10" ht="22.5" customHeight="1">
      <c r="A219" s="155"/>
      <c r="B219" s="151"/>
      <c r="C219" s="152"/>
      <c r="D219" s="153"/>
      <c r="E219" s="152"/>
      <c r="F219" s="154"/>
      <c r="G219" s="154"/>
      <c r="H219" s="154"/>
      <c r="I219" s="154"/>
      <c r="J219" s="154"/>
    </row>
    <row r="220" spans="1:10" ht="22.5" customHeight="1">
      <c r="A220" s="155"/>
      <c r="B220" s="151"/>
      <c r="C220" s="152"/>
      <c r="D220" s="153"/>
      <c r="E220" s="156"/>
      <c r="F220" s="157"/>
      <c r="G220" s="157"/>
      <c r="H220" s="157"/>
      <c r="I220" s="157"/>
      <c r="J220" s="157"/>
    </row>
    <row r="221" spans="1:10" ht="22.5" customHeight="1">
      <c r="A221" s="155"/>
      <c r="B221" s="151"/>
      <c r="C221" s="152"/>
      <c r="D221" s="153"/>
      <c r="E221" s="152"/>
      <c r="F221" s="154"/>
      <c r="G221" s="154"/>
      <c r="H221" s="154"/>
      <c r="I221" s="154"/>
      <c r="J221" s="154"/>
    </row>
    <row r="222" spans="1:10" ht="22.5" customHeight="1">
      <c r="A222" s="155"/>
      <c r="B222" s="151"/>
      <c r="C222" s="152"/>
      <c r="D222" s="56"/>
      <c r="E222" s="156"/>
      <c r="F222" s="157"/>
      <c r="G222" s="157"/>
      <c r="H222" s="157"/>
      <c r="I222" s="157"/>
      <c r="J222" s="157"/>
    </row>
    <row r="223" spans="1:10" ht="22.5" customHeight="1">
      <c r="A223" s="56"/>
      <c r="B223" s="57"/>
      <c r="C223" s="57"/>
      <c r="D223" s="56"/>
      <c r="E223" s="58"/>
      <c r="F223" s="57"/>
      <c r="G223" s="57"/>
      <c r="H223" s="57"/>
      <c r="I223" s="57"/>
      <c r="J223" s="57"/>
    </row>
    <row r="224" spans="1:10" ht="22.5" customHeight="1">
      <c r="A224" s="56"/>
      <c r="B224" s="57"/>
      <c r="C224" s="57"/>
      <c r="D224" s="153"/>
      <c r="E224" s="58"/>
      <c r="F224" s="57"/>
      <c r="G224" s="57"/>
      <c r="H224" s="57"/>
      <c r="I224" s="57"/>
      <c r="J224" s="57"/>
    </row>
    <row r="225" spans="1:10" ht="22.5" customHeight="1">
      <c r="A225" s="155"/>
      <c r="B225" s="151"/>
      <c r="C225" s="152"/>
      <c r="D225" s="153"/>
      <c r="E225" s="152"/>
      <c r="F225" s="154"/>
      <c r="G225" s="154"/>
      <c r="H225" s="154"/>
      <c r="I225" s="154"/>
      <c r="J225" s="154"/>
    </row>
    <row r="226" spans="1:10" ht="22.5" customHeight="1">
      <c r="A226" s="155"/>
      <c r="B226" s="151"/>
      <c r="C226" s="152"/>
      <c r="E226" s="156"/>
      <c r="F226" s="157"/>
      <c r="G226" s="157"/>
      <c r="H226" s="157"/>
      <c r="I226" s="157"/>
      <c r="J226" s="157"/>
    </row>
    <row r="227" ht="12.75" customHeight="1"/>
    <row r="228" ht="12.75" customHeight="1"/>
    <row r="229" ht="22.5" customHeight="1"/>
    <row r="230" ht="22.5" customHeight="1">
      <c r="D230" s="59"/>
    </row>
    <row r="231" spans="1:10" ht="22.5" customHeight="1">
      <c r="A231" s="59"/>
      <c r="B231" s="60"/>
      <c r="C231" s="60"/>
      <c r="D231" s="56"/>
      <c r="E231" s="98"/>
      <c r="F231" s="98"/>
      <c r="G231" s="98"/>
      <c r="H231" s="98"/>
      <c r="I231" s="98"/>
      <c r="J231" s="98"/>
    </row>
    <row r="232" spans="1:10" ht="22.5" customHeight="1">
      <c r="A232" s="56"/>
      <c r="B232" s="57"/>
      <c r="C232" s="57"/>
      <c r="D232" s="56"/>
      <c r="E232" s="158"/>
      <c r="F232" s="158"/>
      <c r="G232" s="158"/>
      <c r="H232" s="158"/>
      <c r="I232" s="158"/>
      <c r="J232" s="158"/>
    </row>
    <row r="233" spans="1:10" ht="22.5" customHeight="1">
      <c r="A233" s="56"/>
      <c r="B233" s="57"/>
      <c r="C233" s="57"/>
      <c r="D233" s="56"/>
      <c r="E233" s="150"/>
      <c r="F233" s="151"/>
      <c r="G233" s="152"/>
      <c r="H233" s="151"/>
      <c r="I233" s="151"/>
      <c r="J233" s="151"/>
    </row>
    <row r="234" spans="1:10" ht="39" customHeight="1">
      <c r="A234" s="56"/>
      <c r="B234" s="56"/>
      <c r="C234" s="56"/>
      <c r="D234" s="153"/>
      <c r="E234" s="150"/>
      <c r="F234" s="151"/>
      <c r="G234" s="152"/>
      <c r="H234" s="154"/>
      <c r="I234" s="154"/>
      <c r="J234" s="154"/>
    </row>
    <row r="235" spans="1:10" ht="22.5" customHeight="1">
      <c r="A235" s="155"/>
      <c r="B235" s="151"/>
      <c r="C235" s="152"/>
      <c r="D235" s="153"/>
      <c r="E235" s="152"/>
      <c r="F235" s="154"/>
      <c r="G235" s="154"/>
      <c r="H235" s="154"/>
      <c r="I235" s="154"/>
      <c r="J235" s="154"/>
    </row>
    <row r="236" spans="1:10" ht="22.5" customHeight="1">
      <c r="A236" s="155"/>
      <c r="B236" s="151"/>
      <c r="C236" s="152"/>
      <c r="D236" s="153"/>
      <c r="E236" s="156"/>
      <c r="F236" s="154"/>
      <c r="G236" s="154"/>
      <c r="H236" s="154"/>
      <c r="I236" s="154"/>
      <c r="J236" s="154"/>
    </row>
    <row r="237" spans="1:10" ht="22.5" customHeight="1">
      <c r="A237" s="155"/>
      <c r="B237" s="151"/>
      <c r="C237" s="152"/>
      <c r="D237" s="153"/>
      <c r="E237" s="152"/>
      <c r="F237" s="154"/>
      <c r="G237" s="154"/>
      <c r="H237" s="154"/>
      <c r="I237" s="154"/>
      <c r="J237" s="154"/>
    </row>
    <row r="238" spans="1:10" ht="22.5" customHeight="1">
      <c r="A238" s="155"/>
      <c r="B238" s="151"/>
      <c r="C238" s="152"/>
      <c r="D238" s="153"/>
      <c r="E238" s="156"/>
      <c r="F238" s="157"/>
      <c r="G238" s="157"/>
      <c r="H238" s="157"/>
      <c r="I238" s="157"/>
      <c r="J238" s="157"/>
    </row>
    <row r="239" spans="1:10" ht="22.5" customHeight="1">
      <c r="A239" s="155"/>
      <c r="B239" s="151"/>
      <c r="C239" s="152"/>
      <c r="D239" s="153"/>
      <c r="E239" s="152"/>
      <c r="F239" s="154"/>
      <c r="G239" s="154"/>
      <c r="H239" s="154"/>
      <c r="I239" s="154"/>
      <c r="J239" s="154"/>
    </row>
    <row r="240" spans="1:10" ht="22.5" customHeight="1">
      <c r="A240" s="155"/>
      <c r="B240" s="151"/>
      <c r="C240" s="152"/>
      <c r="D240" s="153"/>
      <c r="E240" s="156"/>
      <c r="F240" s="157"/>
      <c r="G240" s="157"/>
      <c r="H240" s="157"/>
      <c r="I240" s="157"/>
      <c r="J240" s="157"/>
    </row>
    <row r="241" spans="1:10" ht="22.5" customHeight="1">
      <c r="A241" s="155"/>
      <c r="B241" s="151"/>
      <c r="C241" s="152"/>
      <c r="D241" s="153"/>
      <c r="E241" s="152"/>
      <c r="F241" s="154"/>
      <c r="G241" s="154"/>
      <c r="H241" s="154"/>
      <c r="I241" s="154"/>
      <c r="J241" s="154"/>
    </row>
    <row r="242" spans="1:10" ht="22.5" customHeight="1">
      <c r="A242" s="155"/>
      <c r="B242" s="151"/>
      <c r="C242" s="152"/>
      <c r="D242" s="153"/>
      <c r="E242" s="156"/>
      <c r="F242" s="157"/>
      <c r="G242" s="157"/>
      <c r="H242" s="157"/>
      <c r="I242" s="157"/>
      <c r="J242" s="157"/>
    </row>
    <row r="243" spans="1:10" ht="22.5" customHeight="1">
      <c r="A243" s="155"/>
      <c r="B243" s="151"/>
      <c r="C243" s="152"/>
      <c r="D243" s="153"/>
      <c r="E243" s="152"/>
      <c r="F243" s="154"/>
      <c r="G243" s="154"/>
      <c r="H243" s="154"/>
      <c r="I243" s="154"/>
      <c r="J243" s="154"/>
    </row>
    <row r="244" spans="1:10" ht="22.5" customHeight="1">
      <c r="A244" s="155"/>
      <c r="B244" s="151"/>
      <c r="C244" s="152"/>
      <c r="E244" s="156"/>
      <c r="F244" s="157"/>
      <c r="G244" s="157"/>
      <c r="H244" s="157"/>
      <c r="I244" s="157"/>
      <c r="J244" s="157"/>
    </row>
    <row r="245" ht="12.75" customHeight="1"/>
  </sheetData>
  <sheetProtection selectLockedCells="1" selectUnlockedCells="1"/>
  <mergeCells count="86">
    <mergeCell ref="A1:F1"/>
    <mergeCell ref="L1:M1"/>
    <mergeCell ref="E2:E3"/>
    <mergeCell ref="F2:F3"/>
    <mergeCell ref="H2:J2"/>
    <mergeCell ref="B140:B141"/>
    <mergeCell ref="E132:E133"/>
    <mergeCell ref="F132:F133"/>
    <mergeCell ref="H132:J132"/>
    <mergeCell ref="A134:A135"/>
    <mergeCell ref="B134:B135"/>
    <mergeCell ref="A142:A143"/>
    <mergeCell ref="B142:B143"/>
    <mergeCell ref="A146:A147"/>
    <mergeCell ref="B146:B147"/>
    <mergeCell ref="E158:J158"/>
    <mergeCell ref="A136:A137"/>
    <mergeCell ref="B136:B137"/>
    <mergeCell ref="A138:A139"/>
    <mergeCell ref="B138:B139"/>
    <mergeCell ref="A140:A141"/>
    <mergeCell ref="B168:B169"/>
    <mergeCell ref="E159:J159"/>
    <mergeCell ref="E160:E161"/>
    <mergeCell ref="F160:F161"/>
    <mergeCell ref="H160:J160"/>
    <mergeCell ref="A162:A163"/>
    <mergeCell ref="B162:B163"/>
    <mergeCell ref="A170:A171"/>
    <mergeCell ref="B170:B171"/>
    <mergeCell ref="A174:A175"/>
    <mergeCell ref="B174:B175"/>
    <mergeCell ref="E181:J181"/>
    <mergeCell ref="A164:A165"/>
    <mergeCell ref="B164:B165"/>
    <mergeCell ref="A166:A167"/>
    <mergeCell ref="B166:B167"/>
    <mergeCell ref="A168:A169"/>
    <mergeCell ref="B191:B192"/>
    <mergeCell ref="E182:J182"/>
    <mergeCell ref="E183:E184"/>
    <mergeCell ref="F183:F184"/>
    <mergeCell ref="H183:J183"/>
    <mergeCell ref="A185:A186"/>
    <mergeCell ref="B185:B186"/>
    <mergeCell ref="A193:A194"/>
    <mergeCell ref="B193:B194"/>
    <mergeCell ref="A197:A198"/>
    <mergeCell ref="B197:B198"/>
    <mergeCell ref="E209:J209"/>
    <mergeCell ref="A187:A188"/>
    <mergeCell ref="B187:B188"/>
    <mergeCell ref="A189:A190"/>
    <mergeCell ref="B189:B190"/>
    <mergeCell ref="A191:A192"/>
    <mergeCell ref="B219:B220"/>
    <mergeCell ref="E210:J210"/>
    <mergeCell ref="E211:E212"/>
    <mergeCell ref="F211:F212"/>
    <mergeCell ref="H211:J211"/>
    <mergeCell ref="A213:A214"/>
    <mergeCell ref="B213:B214"/>
    <mergeCell ref="A221:A222"/>
    <mergeCell ref="B221:B222"/>
    <mergeCell ref="A225:A226"/>
    <mergeCell ref="B225:B226"/>
    <mergeCell ref="E231:J231"/>
    <mergeCell ref="A215:A216"/>
    <mergeCell ref="B215:B216"/>
    <mergeCell ref="A217:A218"/>
    <mergeCell ref="B217:B218"/>
    <mergeCell ref="A219:A220"/>
    <mergeCell ref="E232:J232"/>
    <mergeCell ref="E233:E234"/>
    <mergeCell ref="F233:F234"/>
    <mergeCell ref="H233:J233"/>
    <mergeCell ref="A235:A236"/>
    <mergeCell ref="B235:B236"/>
    <mergeCell ref="A243:A244"/>
    <mergeCell ref="B243:B244"/>
    <mergeCell ref="A237:A238"/>
    <mergeCell ref="B237:B238"/>
    <mergeCell ref="A239:A240"/>
    <mergeCell ref="B239:B240"/>
    <mergeCell ref="A241:A242"/>
    <mergeCell ref="B241:B24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7"/>
  <sheetViews>
    <sheetView zoomScale="60" zoomScaleNormal="60" zoomScalePageLayoutView="0" workbookViewId="0" topLeftCell="A1">
      <selection activeCell="F43" sqref="F43"/>
    </sheetView>
  </sheetViews>
  <sheetFormatPr defaultColWidth="11.7109375" defaultRowHeight="12.75"/>
  <cols>
    <col min="1" max="1" width="48.140625" style="1" customWidth="1"/>
    <col min="2" max="2" width="25.00390625" style="1" customWidth="1"/>
    <col min="3" max="3" width="21.00390625" style="0" customWidth="1"/>
    <col min="4" max="4" width="24.421875" style="0" customWidth="1"/>
    <col min="5" max="5" width="23.00390625" style="0" customWidth="1"/>
    <col min="6" max="6" width="27.421875" style="0" customWidth="1"/>
    <col min="7" max="7" width="26.7109375" style="1" customWidth="1"/>
    <col min="8" max="8" width="20.140625" style="0" customWidth="1"/>
    <col min="9" max="9" width="22.7109375" style="0" customWidth="1"/>
  </cols>
  <sheetData>
    <row r="1" spans="1:9" ht="30.75" thickBot="1">
      <c r="A1" s="110" t="s">
        <v>87</v>
      </c>
      <c r="B1" s="110"/>
      <c r="C1" s="110"/>
      <c r="D1" s="110"/>
      <c r="E1" s="110"/>
      <c r="F1" s="110"/>
      <c r="G1" s="110"/>
      <c r="H1" s="110"/>
      <c r="I1" s="110"/>
    </row>
    <row r="2" spans="1:9" ht="23.25">
      <c r="A2" s="71"/>
      <c r="B2" s="71"/>
      <c r="C2" s="72"/>
      <c r="D2" s="72"/>
      <c r="E2" s="72"/>
      <c r="F2" s="72"/>
      <c r="G2" s="73"/>
      <c r="H2" s="111" t="s">
        <v>4</v>
      </c>
      <c r="I2" s="111"/>
    </row>
    <row r="3" spans="1:9" ht="23.25">
      <c r="A3" s="74" t="s">
        <v>88</v>
      </c>
      <c r="B3" s="107" t="s">
        <v>89</v>
      </c>
      <c r="C3" s="107"/>
      <c r="D3" s="108" t="s">
        <v>90</v>
      </c>
      <c r="E3" s="108"/>
      <c r="F3" s="112" t="s">
        <v>91</v>
      </c>
      <c r="G3" s="112"/>
      <c r="H3" s="75" t="s">
        <v>92</v>
      </c>
      <c r="I3" s="75" t="s">
        <v>93</v>
      </c>
    </row>
    <row r="4" spans="1:9" ht="23.25">
      <c r="A4" s="74"/>
      <c r="B4" s="107" t="s">
        <v>94</v>
      </c>
      <c r="C4" s="107"/>
      <c r="D4" s="108" t="s">
        <v>95</v>
      </c>
      <c r="E4" s="108"/>
      <c r="F4" s="109" t="s">
        <v>96</v>
      </c>
      <c r="G4" s="109"/>
      <c r="H4" s="75"/>
      <c r="I4" s="75"/>
    </row>
    <row r="5" spans="1:9" ht="23.25">
      <c r="A5" s="76" t="s">
        <v>97</v>
      </c>
      <c r="B5" s="102">
        <v>288</v>
      </c>
      <c r="C5" s="102"/>
      <c r="D5" s="103">
        <v>183</v>
      </c>
      <c r="E5" s="103"/>
      <c r="F5" s="104">
        <v>74</v>
      </c>
      <c r="G5" s="104"/>
      <c r="H5" s="77">
        <v>0</v>
      </c>
      <c r="I5" s="77">
        <v>74</v>
      </c>
    </row>
    <row r="6" spans="1:9" ht="23.25">
      <c r="A6" s="76" t="s">
        <v>98</v>
      </c>
      <c r="B6" s="102">
        <v>30</v>
      </c>
      <c r="C6" s="102"/>
      <c r="D6" s="103">
        <v>16</v>
      </c>
      <c r="E6" s="103"/>
      <c r="F6" s="104">
        <v>4</v>
      </c>
      <c r="G6" s="104"/>
      <c r="H6" s="77">
        <v>0</v>
      </c>
      <c r="I6" s="77">
        <v>4</v>
      </c>
    </row>
    <row r="7" spans="1:9" ht="23.25">
      <c r="A7" s="76" t="s">
        <v>99</v>
      </c>
      <c r="B7" s="102">
        <v>1124</v>
      </c>
      <c r="C7" s="102"/>
      <c r="D7" s="103">
        <v>718</v>
      </c>
      <c r="E7" s="103"/>
      <c r="F7" s="104">
        <v>241</v>
      </c>
      <c r="G7" s="104"/>
      <c r="H7" s="77">
        <v>1</v>
      </c>
      <c r="I7" s="77">
        <v>240</v>
      </c>
    </row>
    <row r="8" spans="1:9" ht="23.25">
      <c r="A8" s="76" t="s">
        <v>100</v>
      </c>
      <c r="B8" s="102">
        <v>666</v>
      </c>
      <c r="C8" s="102"/>
      <c r="D8" s="103">
        <v>459</v>
      </c>
      <c r="E8" s="103"/>
      <c r="F8" s="104">
        <v>168</v>
      </c>
      <c r="G8" s="104"/>
      <c r="H8" s="77">
        <v>0</v>
      </c>
      <c r="I8" s="77">
        <v>168</v>
      </c>
    </row>
    <row r="9" spans="1:9" ht="23.25">
      <c r="A9" s="78" t="s">
        <v>33</v>
      </c>
      <c r="B9" s="105">
        <v>2108</v>
      </c>
      <c r="C9" s="105"/>
      <c r="D9" s="105">
        <f>SUM(D5:D8)</f>
        <v>1376</v>
      </c>
      <c r="E9" s="105"/>
      <c r="F9" s="106">
        <f>SUM(F5:F8)</f>
        <v>487</v>
      </c>
      <c r="G9" s="106"/>
      <c r="H9" s="79">
        <v>1</v>
      </c>
      <c r="I9" s="79">
        <f>SUM(I5:I8)</f>
        <v>486</v>
      </c>
    </row>
    <row r="10" spans="1:9" ht="23.25">
      <c r="A10" s="61"/>
      <c r="B10" s="62"/>
      <c r="C10" s="62"/>
      <c r="D10" s="62"/>
      <c r="E10" s="56"/>
      <c r="F10" s="56"/>
      <c r="G10" s="62"/>
      <c r="H10" s="62"/>
      <c r="I10" s="62"/>
    </row>
    <row r="11" spans="1:9" ht="23.25">
      <c r="A11" s="80" t="s">
        <v>34</v>
      </c>
      <c r="B11" s="99">
        <v>77</v>
      </c>
      <c r="C11" s="99"/>
      <c r="D11" s="100">
        <v>50</v>
      </c>
      <c r="E11" s="100"/>
      <c r="F11" s="81" t="s">
        <v>101</v>
      </c>
      <c r="G11" s="81" t="s">
        <v>102</v>
      </c>
      <c r="H11" s="81" t="s">
        <v>103</v>
      </c>
      <c r="I11" s="81" t="s">
        <v>104</v>
      </c>
    </row>
    <row r="12" spans="1:9" ht="23.25">
      <c r="A12" s="80"/>
      <c r="B12" s="82" t="s">
        <v>105</v>
      </c>
      <c r="C12" s="82" t="s">
        <v>106</v>
      </c>
      <c r="D12" s="82" t="s">
        <v>105</v>
      </c>
      <c r="E12" s="82" t="s">
        <v>106</v>
      </c>
      <c r="F12" s="81">
        <v>12</v>
      </c>
      <c r="G12" s="81">
        <v>1</v>
      </c>
      <c r="H12" s="81"/>
      <c r="I12" s="81">
        <v>11</v>
      </c>
    </row>
    <row r="13" spans="1:9" ht="23.25">
      <c r="A13" s="80"/>
      <c r="B13" s="80">
        <v>75</v>
      </c>
      <c r="C13" s="81">
        <v>2</v>
      </c>
      <c r="D13" s="83">
        <v>50</v>
      </c>
      <c r="E13" s="83"/>
      <c r="F13" s="83"/>
      <c r="G13" s="84"/>
      <c r="H13" s="81"/>
      <c r="I13" s="81"/>
    </row>
    <row r="14" spans="1:9" ht="20.25">
      <c r="A14" s="39"/>
      <c r="B14" s="39"/>
      <c r="C14" s="40"/>
      <c r="D14" s="40"/>
      <c r="E14" s="40"/>
      <c r="F14" s="40"/>
      <c r="G14" s="85" t="s">
        <v>40</v>
      </c>
      <c r="H14" s="43"/>
      <c r="I14" s="43"/>
    </row>
    <row r="15" spans="1:7" ht="12.75">
      <c r="A15"/>
      <c r="B15"/>
      <c r="G15"/>
    </row>
    <row r="16" spans="1:7" ht="12.75">
      <c r="A16"/>
      <c r="B16"/>
      <c r="G16"/>
    </row>
    <row r="17" spans="1:7" ht="19.5">
      <c r="A17" s="101" t="s">
        <v>107</v>
      </c>
      <c r="B17" s="101"/>
      <c r="C17" s="63" t="s">
        <v>108</v>
      </c>
      <c r="G17"/>
    </row>
    <row r="18" spans="1:7" ht="23.25">
      <c r="A18" s="64" t="s">
        <v>109</v>
      </c>
      <c r="B18" s="65">
        <v>44089</v>
      </c>
      <c r="C18" s="66">
        <v>90</v>
      </c>
      <c r="G18"/>
    </row>
    <row r="19" spans="1:7" ht="23.25">
      <c r="A19" s="64" t="s">
        <v>110</v>
      </c>
      <c r="B19" s="66" t="s">
        <v>111</v>
      </c>
      <c r="C19" s="66">
        <v>147</v>
      </c>
      <c r="G19"/>
    </row>
    <row r="20" spans="1:7" ht="23.25">
      <c r="A20" s="67" t="s">
        <v>112</v>
      </c>
      <c r="B20" s="65">
        <v>44089</v>
      </c>
      <c r="C20" s="68">
        <v>76</v>
      </c>
      <c r="G20"/>
    </row>
    <row r="21" spans="1:7" ht="23.25">
      <c r="A21" s="69" t="s">
        <v>113</v>
      </c>
      <c r="B21" s="65">
        <v>44088</v>
      </c>
      <c r="C21" s="68">
        <v>57</v>
      </c>
      <c r="G21"/>
    </row>
    <row r="22" spans="1:7" ht="23.25">
      <c r="A22" s="69" t="s">
        <v>114</v>
      </c>
      <c r="B22" s="65">
        <v>44091</v>
      </c>
      <c r="C22" s="68">
        <v>33</v>
      </c>
      <c r="G22"/>
    </row>
    <row r="23" spans="1:7" ht="23.25">
      <c r="A23" s="69" t="s">
        <v>115</v>
      </c>
      <c r="B23" s="65">
        <v>44089</v>
      </c>
      <c r="C23" s="68">
        <v>53</v>
      </c>
      <c r="G23"/>
    </row>
    <row r="24" spans="1:7" ht="23.25">
      <c r="A24" s="69" t="s">
        <v>116</v>
      </c>
      <c r="B24" s="65">
        <v>44089</v>
      </c>
      <c r="C24" s="68">
        <v>6</v>
      </c>
      <c r="G24"/>
    </row>
    <row r="25" spans="1:7" ht="23.25">
      <c r="A25" s="69" t="s">
        <v>117</v>
      </c>
      <c r="B25" s="65">
        <v>44090</v>
      </c>
      <c r="C25" s="68">
        <v>34</v>
      </c>
      <c r="G25"/>
    </row>
    <row r="26" spans="1:7" ht="23.25">
      <c r="A26" s="69" t="s">
        <v>118</v>
      </c>
      <c r="B26" s="65" t="s">
        <v>119</v>
      </c>
      <c r="C26" s="68">
        <v>11</v>
      </c>
      <c r="G26"/>
    </row>
    <row r="27" spans="1:7" ht="23.25">
      <c r="A27" s="97" t="s">
        <v>120</v>
      </c>
      <c r="B27" s="97"/>
      <c r="C27" s="70">
        <f>SUM(C18:C26)</f>
        <v>507</v>
      </c>
      <c r="G27"/>
    </row>
  </sheetData>
  <sheetProtection selectLockedCells="1" selectUnlockedCells="1"/>
  <mergeCells count="27">
    <mergeCell ref="A1:I1"/>
    <mergeCell ref="H2:I2"/>
    <mergeCell ref="B3:C3"/>
    <mergeCell ref="D3:E3"/>
    <mergeCell ref="F3:G3"/>
    <mergeCell ref="B4:C4"/>
    <mergeCell ref="D4:E4"/>
    <mergeCell ref="F4:G4"/>
    <mergeCell ref="B5:C5"/>
    <mergeCell ref="D5:E5"/>
    <mergeCell ref="F5:G5"/>
    <mergeCell ref="F8:G8"/>
    <mergeCell ref="B9:C9"/>
    <mergeCell ref="D9:E9"/>
    <mergeCell ref="F9:G9"/>
    <mergeCell ref="B6:C6"/>
    <mergeCell ref="D6:E6"/>
    <mergeCell ref="F6:G6"/>
    <mergeCell ref="B7:C7"/>
    <mergeCell ref="D7:E7"/>
    <mergeCell ref="F7:G7"/>
    <mergeCell ref="B11:C11"/>
    <mergeCell ref="D11:E11"/>
    <mergeCell ref="A17:B17"/>
    <mergeCell ref="A27:B27"/>
    <mergeCell ref="B8:C8"/>
    <mergeCell ref="D8:E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Domenico</dc:creator>
  <cp:keywords/>
  <dc:description/>
  <cp:lastModifiedBy>Massimo</cp:lastModifiedBy>
  <cp:lastPrinted>2020-09-24T07:04:34Z</cp:lastPrinted>
  <dcterms:created xsi:type="dcterms:W3CDTF">2020-05-15T07:48:28Z</dcterms:created>
  <dcterms:modified xsi:type="dcterms:W3CDTF">2020-09-25T08:40:08Z</dcterms:modified>
  <cp:category/>
  <cp:version/>
  <cp:contentType/>
  <cp:contentStatus/>
  <cp:revision>73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