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9465" tabRatio="500" activeTab="11"/>
  </bookViews>
  <sheets>
    <sheet name="OSPEDALI E CDS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  <sheet name="FERRARA E PROVINCIA" sheetId="12" r:id="rId12"/>
    <sheet name="CRA DASS" sheetId="13" r:id="rId13"/>
  </sheets>
  <definedNames/>
  <calcPr fullCalcOnLoad="1"/>
</workbook>
</file>

<file path=xl/sharedStrings.xml><?xml version="1.0" encoding="utf-8"?>
<sst xmlns="http://schemas.openxmlformats.org/spreadsheetml/2006/main" count="214" uniqueCount="98">
  <si>
    <t>STRUTTURA</t>
  </si>
  <si>
    <t>nr</t>
  </si>
  <si>
    <t xml:space="preserve"> positivi</t>
  </si>
  <si>
    <t xml:space="preserve"> negativi</t>
  </si>
  <si>
    <t xml:space="preserve">Totale </t>
  </si>
  <si>
    <t>ARGENTA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</si>
  <si>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</si>
  <si>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</si>
  <si>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</si>
  <si>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</si>
  <si>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</si>
  <si>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</si>
  <si>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</si>
  <si>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</si>
  <si>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Totale da sottoporre a test</t>
  </si>
  <si>
    <t>MMG/PLS</t>
  </si>
  <si>
    <t>DSP</t>
  </si>
  <si>
    <t>DSM</t>
  </si>
  <si>
    <t>SANITARI</t>
  </si>
  <si>
    <t>ALTRI</t>
  </si>
  <si>
    <t>TAMPONI</t>
  </si>
  <si>
    <t>SIEROLOGICI</t>
  </si>
  <si>
    <t>SITUAZIONE DAL 12 AL 21.10.2020</t>
  </si>
  <si>
    <t>FERRARA</t>
  </si>
  <si>
    <t>% testati per tipo</t>
  </si>
  <si>
    <t>% testati totale</t>
  </si>
  <si>
    <t>categoria</t>
  </si>
  <si>
    <t>tot</t>
  </si>
  <si>
    <t xml:space="preserve"> FFOO – FFAA – Esterni       Report  22 ottobre 2020</t>
  </si>
  <si>
    <t xml:space="preserve">Screening Sierologico FFOO-FFAA – Esterni </t>
  </si>
  <si>
    <t>Tamponi +</t>
  </si>
  <si>
    <t>Totale sierologici da 09/2020</t>
  </si>
  <si>
    <t xml:space="preserve"> in att esame</t>
  </si>
  <si>
    <t>Sierologici Refertati</t>
  </si>
  <si>
    <t>categorie</t>
  </si>
  <si>
    <t>Categorie</t>
  </si>
  <si>
    <t>I giro</t>
  </si>
  <si>
    <t>II Giro</t>
  </si>
  <si>
    <t>III giro</t>
  </si>
  <si>
    <t>Vigili del Fuoco</t>
  </si>
  <si>
    <t>Maggio</t>
  </si>
  <si>
    <t>07,08,09,14,15 settembre</t>
  </si>
  <si>
    <t>6,9,11,12,13 Nov</t>
  </si>
  <si>
    <t>Carabinieri</t>
  </si>
  <si>
    <t xml:space="preserve">da programmare </t>
  </si>
  <si>
    <t>Guardia di Finanza</t>
  </si>
  <si>
    <t>22,23,24 settembre</t>
  </si>
  <si>
    <t>23-24-25 Novembre</t>
  </si>
  <si>
    <t>Aeronautica Militare</t>
  </si>
  <si>
    <t>fase di completamento 1 giro</t>
  </si>
  <si>
    <t>Inail</t>
  </si>
  <si>
    <t>Farmacie Comunali</t>
  </si>
  <si>
    <t>da programmare</t>
  </si>
  <si>
    <t>12 agosto e 10 settembre</t>
  </si>
  <si>
    <t>15 ottobre e 15 novembre</t>
  </si>
  <si>
    <t>PM Cento</t>
  </si>
  <si>
    <t>Ferrovie dello Stato</t>
  </si>
  <si>
    <t>Tper</t>
  </si>
  <si>
    <t>Agosto</t>
  </si>
  <si>
    <t>Polizia Provinciale Ferrara</t>
  </si>
  <si>
    <t>PM Valli e Delizie</t>
  </si>
  <si>
    <t>PM Comacchio</t>
  </si>
  <si>
    <t>21 e 28 settembre</t>
  </si>
  <si>
    <t>Croce Rossa Italiana</t>
  </si>
  <si>
    <t>Giugno</t>
  </si>
  <si>
    <t>19 -20 -21 ottobre</t>
  </si>
  <si>
    <t>Arcidiocesi Ferrara</t>
  </si>
  <si>
    <t>Arcidiocesi Ferrara + Comacchio</t>
  </si>
  <si>
    <t>28 e 29 settembre</t>
  </si>
  <si>
    <t>Vescovo, segreteria e Monasteri</t>
  </si>
  <si>
    <t>Procura di Ferrara</t>
  </si>
  <si>
    <t>Luglio</t>
  </si>
  <si>
    <t>Tribunale di Ferrara</t>
  </si>
  <si>
    <t>Polizia di Stato</t>
  </si>
  <si>
    <t>3 e 10 Novembre</t>
  </si>
  <si>
    <t xml:space="preserve">Centri Estivi </t>
  </si>
  <si>
    <t>Comune di Cento</t>
  </si>
  <si>
    <t>CdL Fisioterapia</t>
  </si>
  <si>
    <t>Plurima</t>
  </si>
  <si>
    <t>Auser</t>
  </si>
  <si>
    <t>Anteas</t>
  </si>
  <si>
    <t>CdL TRP</t>
  </si>
  <si>
    <t>CdL Odontoiatria</t>
  </si>
  <si>
    <t>cdL Veterinaria</t>
  </si>
  <si>
    <t>CdL Veterinaria</t>
  </si>
  <si>
    <t>CdL Infermieristica</t>
  </si>
  <si>
    <t xml:space="preserve">CdL Igiene </t>
  </si>
  <si>
    <t>CdL Ostetricia</t>
  </si>
  <si>
    <t>CdL Ortottica</t>
  </si>
  <si>
    <t>CdL TRSM</t>
  </si>
  <si>
    <t>OSS ( studenti)</t>
  </si>
  <si>
    <t>A tampone post sierologico +</t>
  </si>
  <si>
    <t>richiesti</t>
  </si>
  <si>
    <t>attesa tampone</t>
  </si>
  <si>
    <t>attesa esito</t>
  </si>
  <si>
    <t>Positivi</t>
  </si>
  <si>
    <t>Negativi</t>
  </si>
  <si>
    <t>* il dato è riferito al giovedi della settimana di consegna del report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</si>
</sst>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[$-410]dddd\ d\ mmmm\ yyyy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57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4"/>
      <color indexed="57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24"/>
      <color indexed="30"/>
      <name val="Arial"/>
      <family val="2"/>
    </font>
    <font>
      <b/>
      <sz val="18"/>
      <color indexed="30"/>
      <name val="Arial"/>
      <family val="2"/>
    </font>
    <font>
      <sz val="10"/>
      <color indexed="30"/>
      <name val="Arial"/>
      <family val="2"/>
    </font>
    <font>
      <b/>
      <sz val="14"/>
      <color indexed="30"/>
      <name val="Arial"/>
      <family val="2"/>
    </font>
    <font>
      <b/>
      <sz val="16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indexed="54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24"/>
      <color rgb="FF2A6099"/>
      <name val="Arial"/>
      <family val="2"/>
    </font>
    <font>
      <b/>
      <sz val="18"/>
      <color rgb="FF2A6099"/>
      <name val="Arial"/>
      <family val="2"/>
    </font>
    <font>
      <sz val="10"/>
      <color rgb="FF2A6099"/>
      <name val="Arial"/>
      <family val="2"/>
    </font>
    <font>
      <b/>
      <sz val="14"/>
      <color rgb="FF2A6099"/>
      <name val="Arial"/>
      <family val="2"/>
    </font>
    <font>
      <b/>
      <sz val="16"/>
      <color rgb="FF2A6099"/>
      <name val="Arial"/>
      <family val="2"/>
    </font>
    <font>
      <b/>
      <sz val="14"/>
      <color rgb="FF000000"/>
      <name val="Arial"/>
      <family val="2"/>
    </font>
    <font>
      <b/>
      <sz val="14"/>
      <color rgb="FF5983B0"/>
      <name val="Arial"/>
      <family val="2"/>
    </font>
    <font>
      <b/>
      <sz val="10"/>
      <color rgb="FF2A6099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6EF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FFF5CE"/>
        <bgColor indexed="64"/>
      </patternFill>
    </fill>
    <fill>
      <patternFill patternType="solid">
        <fgColor rgb="FF81D41A"/>
        <bgColor indexed="64"/>
      </patternFill>
    </fill>
    <fill>
      <patternFill patternType="solid">
        <fgColor rgb="FFFFFFA6"/>
        <bgColor indexed="64"/>
      </patternFill>
    </fill>
    <fill>
      <patternFill patternType="solid">
        <fgColor rgb="FFBBE33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B66C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B7DEE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9" fillId="24" borderId="1" applyNumberFormat="0" applyAlignment="0" applyProtection="0"/>
    <xf numFmtId="0" fontId="50" fillId="0" borderId="2" applyNumberFormat="0" applyFill="0" applyAlignment="0" applyProtection="0"/>
    <xf numFmtId="0" fontId="51" fillId="25" borderId="3" applyNumberFormat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52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53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54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8" borderId="0" applyNumberFormat="0" applyBorder="0" applyAlignment="0" applyProtection="0"/>
    <xf numFmtId="0" fontId="63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2" fontId="18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40" borderId="12" xfId="0" applyFont="1" applyFill="1" applyBorder="1" applyAlignment="1">
      <alignment horizontal="center" vertical="center"/>
    </xf>
    <xf numFmtId="49" fontId="20" fillId="41" borderId="12" xfId="0" applyNumberFormat="1" applyFont="1" applyFill="1" applyBorder="1" applyAlignment="1">
      <alignment horizontal="center" vertical="center"/>
    </xf>
    <xf numFmtId="49" fontId="17" fillId="42" borderId="12" xfId="0" applyNumberFormat="1" applyFont="1" applyFill="1" applyBorder="1" applyAlignment="1">
      <alignment horizontal="center" vertical="center"/>
    </xf>
    <xf numFmtId="49" fontId="15" fillId="41" borderId="12" xfId="0" applyNumberFormat="1" applyFont="1" applyFill="1" applyBorder="1" applyAlignment="1">
      <alignment horizontal="center" vertical="center"/>
    </xf>
    <xf numFmtId="0" fontId="0" fillId="43" borderId="13" xfId="0" applyFill="1" applyBorder="1" applyAlignment="1">
      <alignment horizontal="center"/>
    </xf>
    <xf numFmtId="0" fontId="0" fillId="43" borderId="14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14" fillId="40" borderId="12" xfId="0" applyFont="1" applyFill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/>
    </xf>
    <xf numFmtId="0" fontId="15" fillId="44" borderId="12" xfId="0" applyFont="1" applyFill="1" applyBorder="1" applyAlignment="1">
      <alignment horizontal="center" vertical="center"/>
    </xf>
    <xf numFmtId="0" fontId="15" fillId="45" borderId="12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/>
    </xf>
    <xf numFmtId="10" fontId="16" fillId="41" borderId="12" xfId="0" applyNumberFormat="1" applyFont="1" applyFill="1" applyBorder="1" applyAlignment="1">
      <alignment horizontal="center" vertical="center"/>
    </xf>
    <xf numFmtId="0" fontId="16" fillId="46" borderId="12" xfId="0" applyFont="1" applyFill="1" applyBorder="1" applyAlignment="1">
      <alignment horizontal="center" vertical="center"/>
    </xf>
    <xf numFmtId="0" fontId="16" fillId="42" borderId="12" xfId="0" applyFont="1" applyFill="1" applyBorder="1" applyAlignment="1">
      <alignment horizontal="center" vertical="center"/>
    </xf>
    <xf numFmtId="10" fontId="16" fillId="42" borderId="12" xfId="0" applyNumberFormat="1" applyFont="1" applyFill="1" applyBorder="1" applyAlignment="1">
      <alignment horizontal="center" vertical="center"/>
    </xf>
    <xf numFmtId="0" fontId="16" fillId="46" borderId="12" xfId="0" applyFont="1" applyFill="1" applyBorder="1" applyAlignment="1">
      <alignment horizontal="center"/>
    </xf>
    <xf numFmtId="0" fontId="16" fillId="47" borderId="12" xfId="0" applyFont="1" applyFill="1" applyBorder="1" applyAlignment="1">
      <alignment horizontal="center" vertical="center"/>
    </xf>
    <xf numFmtId="10" fontId="16" fillId="47" borderId="12" xfId="0" applyNumberFormat="1" applyFont="1" applyFill="1" applyBorder="1" applyAlignment="1">
      <alignment horizontal="center" vertical="center"/>
    </xf>
    <xf numFmtId="10" fontId="16" fillId="47" borderId="0" xfId="0" applyNumberFormat="1" applyFont="1" applyFill="1" applyBorder="1" applyAlignment="1">
      <alignment horizontal="center" vertical="center"/>
    </xf>
    <xf numFmtId="0" fontId="15" fillId="41" borderId="12" xfId="0" applyFont="1" applyFill="1" applyBorder="1" applyAlignment="1">
      <alignment horizontal="center" vertical="center"/>
    </xf>
    <xf numFmtId="0" fontId="15" fillId="47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4" fillId="41" borderId="12" xfId="0" applyFont="1" applyFill="1" applyBorder="1" applyAlignment="1">
      <alignment horizontal="center" vertical="center"/>
    </xf>
    <xf numFmtId="0" fontId="19" fillId="40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2" xfId="0" applyFont="1" applyFill="1" applyBorder="1" applyAlignment="1">
      <alignment horizontal="center" vertical="center"/>
    </xf>
    <xf numFmtId="0" fontId="19" fillId="43" borderId="15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top"/>
    </xf>
    <xf numFmtId="0" fontId="65" fillId="46" borderId="12" xfId="0" applyFont="1" applyFill="1" applyBorder="1" applyAlignment="1">
      <alignment horizontal="center"/>
    </xf>
    <xf numFmtId="0" fontId="14" fillId="48" borderId="12" xfId="0" applyFont="1" applyFill="1" applyBorder="1" applyAlignment="1">
      <alignment horizontal="center" vertical="center"/>
    </xf>
    <xf numFmtId="0" fontId="16" fillId="42" borderId="16" xfId="0" applyFont="1" applyFill="1" applyBorder="1" applyAlignment="1">
      <alignment horizontal="center" vertical="center"/>
    </xf>
    <xf numFmtId="0" fontId="16" fillId="42" borderId="17" xfId="0" applyFont="1" applyFill="1" applyBorder="1" applyAlignment="1">
      <alignment horizontal="center" vertical="center"/>
    </xf>
    <xf numFmtId="0" fontId="16" fillId="42" borderId="18" xfId="0" applyFont="1" applyFill="1" applyBorder="1" applyAlignment="1">
      <alignment horizontal="center" vertical="center"/>
    </xf>
    <xf numFmtId="0" fontId="19" fillId="41" borderId="19" xfId="0" applyFont="1" applyFill="1" applyBorder="1" applyAlignment="1">
      <alignment horizontal="center" vertical="center"/>
    </xf>
    <xf numFmtId="0" fontId="19" fillId="41" borderId="20" xfId="0" applyFont="1" applyFill="1" applyBorder="1" applyAlignment="1">
      <alignment horizontal="center" vertical="center"/>
    </xf>
    <xf numFmtId="0" fontId="19" fillId="41" borderId="21" xfId="0" applyFont="1" applyFill="1" applyBorder="1" applyAlignment="1">
      <alignment horizontal="center" vertical="center"/>
    </xf>
    <xf numFmtId="0" fontId="19" fillId="47" borderId="19" xfId="0" applyFont="1" applyFill="1" applyBorder="1" applyAlignment="1">
      <alignment horizontal="center" vertical="center"/>
    </xf>
    <xf numFmtId="0" fontId="19" fillId="47" borderId="20" xfId="0" applyFont="1" applyFill="1" applyBorder="1" applyAlignment="1">
      <alignment horizontal="center" vertical="center"/>
    </xf>
    <xf numFmtId="0" fontId="19" fillId="47" borderId="21" xfId="0" applyFont="1" applyFill="1" applyBorder="1" applyAlignment="1">
      <alignment horizontal="center" vertical="center"/>
    </xf>
    <xf numFmtId="0" fontId="15" fillId="42" borderId="16" xfId="0" applyFont="1" applyFill="1" applyBorder="1" applyAlignment="1">
      <alignment horizontal="center" vertical="center"/>
    </xf>
    <xf numFmtId="0" fontId="15" fillId="42" borderId="17" xfId="0" applyFont="1" applyFill="1" applyBorder="1" applyAlignment="1">
      <alignment horizontal="center" vertical="center"/>
    </xf>
    <xf numFmtId="0" fontId="15" fillId="42" borderId="18" xfId="0" applyFont="1" applyFill="1" applyBorder="1" applyAlignment="1">
      <alignment horizontal="center" vertical="center"/>
    </xf>
    <xf numFmtId="49" fontId="15" fillId="42" borderId="16" xfId="0" applyNumberFormat="1" applyFont="1" applyFill="1" applyBorder="1" applyAlignment="1">
      <alignment horizontal="center" vertical="center"/>
    </xf>
    <xf numFmtId="49" fontId="15" fillId="42" borderId="17" xfId="0" applyNumberFormat="1" applyFont="1" applyFill="1" applyBorder="1" applyAlignment="1">
      <alignment horizontal="center" vertical="center"/>
    </xf>
    <xf numFmtId="49" fontId="15" fillId="42" borderId="18" xfId="0" applyNumberFormat="1" applyFont="1" applyFill="1" applyBorder="1" applyAlignment="1">
      <alignment horizontal="center" vertical="center"/>
    </xf>
    <xf numFmtId="10" fontId="16" fillId="41" borderId="19" xfId="0" applyNumberFormat="1" applyFont="1" applyFill="1" applyBorder="1" applyAlignment="1">
      <alignment horizontal="center" vertical="center"/>
    </xf>
    <xf numFmtId="10" fontId="16" fillId="41" borderId="20" xfId="0" applyNumberFormat="1" applyFont="1" applyFill="1" applyBorder="1" applyAlignment="1">
      <alignment horizontal="center" vertical="center"/>
    </xf>
    <xf numFmtId="10" fontId="16" fillId="41" borderId="21" xfId="0" applyNumberFormat="1" applyFont="1" applyFill="1" applyBorder="1" applyAlignment="1">
      <alignment horizontal="center" vertical="center"/>
    </xf>
    <xf numFmtId="49" fontId="20" fillId="42" borderId="16" xfId="0" applyNumberFormat="1" applyFont="1" applyFill="1" applyBorder="1" applyAlignment="1">
      <alignment horizontal="center" vertical="center"/>
    </xf>
    <xf numFmtId="49" fontId="20" fillId="42" borderId="17" xfId="0" applyNumberFormat="1" applyFont="1" applyFill="1" applyBorder="1" applyAlignment="1">
      <alignment horizontal="center" vertical="center"/>
    </xf>
    <xf numFmtId="49" fontId="20" fillId="42" borderId="18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41" borderId="12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47" borderId="12" xfId="0" applyFont="1" applyFill="1" applyBorder="1" applyAlignment="1">
      <alignment horizontal="center" vertical="center"/>
    </xf>
    <xf numFmtId="0" fontId="19" fillId="40" borderId="12" xfId="0" applyFont="1" applyFill="1" applyBorder="1" applyAlignment="1">
      <alignment horizontal="center"/>
    </xf>
    <xf numFmtId="0" fontId="66" fillId="49" borderId="24" xfId="0" applyFont="1" applyFill="1" applyBorder="1" applyAlignment="1">
      <alignment horizontal="center" vertical="center"/>
    </xf>
    <xf numFmtId="0" fontId="66" fillId="49" borderId="24" xfId="0" applyFont="1" applyFill="1" applyBorder="1" applyAlignment="1">
      <alignment horizontal="center" vertical="center"/>
    </xf>
    <xf numFmtId="164" fontId="67" fillId="50" borderId="24" xfId="0" applyNumberFormat="1" applyFont="1" applyFill="1" applyBorder="1" applyAlignment="1">
      <alignment horizontal="center" vertical="center"/>
    </xf>
    <xf numFmtId="0" fontId="68" fillId="49" borderId="24" xfId="0" applyFont="1" applyFill="1" applyBorder="1" applyAlignment="1">
      <alignment/>
    </xf>
    <xf numFmtId="0" fontId="67" fillId="49" borderId="24" xfId="0" applyFont="1" applyFill="1" applyBorder="1" applyAlignment="1">
      <alignment horizontal="center" vertical="center"/>
    </xf>
    <xf numFmtId="0" fontId="67" fillId="49" borderId="24" xfId="0" applyFont="1" applyFill="1" applyBorder="1" applyAlignment="1">
      <alignment/>
    </xf>
    <xf numFmtId="0" fontId="67" fillId="49" borderId="24" xfId="0" applyFont="1" applyFill="1" applyBorder="1" applyAlignment="1">
      <alignment horizontal="center" vertical="center" wrapText="1"/>
    </xf>
    <xf numFmtId="0" fontId="69" fillId="49" borderId="24" xfId="0" applyFont="1" applyFill="1" applyBorder="1" applyAlignment="1">
      <alignment horizontal="center" vertical="center"/>
    </xf>
    <xf numFmtId="0" fontId="69" fillId="49" borderId="24" xfId="0" applyFont="1" applyFill="1" applyBorder="1" applyAlignment="1">
      <alignment horizontal="center" vertical="center"/>
    </xf>
    <xf numFmtId="0" fontId="70" fillId="49" borderId="24" xfId="0" applyFont="1" applyFill="1" applyBorder="1" applyAlignment="1">
      <alignment horizontal="center" vertical="center"/>
    </xf>
    <xf numFmtId="0" fontId="67" fillId="50" borderId="24" xfId="0" applyFont="1" applyFill="1" applyBorder="1" applyAlignment="1">
      <alignment horizontal="center" vertical="center"/>
    </xf>
    <xf numFmtId="0" fontId="69" fillId="51" borderId="24" xfId="0" applyFont="1" applyFill="1" applyBorder="1" applyAlignment="1">
      <alignment horizontal="center" vertical="center"/>
    </xf>
    <xf numFmtId="164" fontId="69" fillId="51" borderId="24" xfId="0" applyNumberFormat="1" applyFont="1" applyFill="1" applyBorder="1" applyAlignment="1">
      <alignment horizontal="center" vertical="center"/>
    </xf>
    <xf numFmtId="0" fontId="71" fillId="52" borderId="24" xfId="0" applyFont="1" applyFill="1" applyBorder="1" applyAlignment="1">
      <alignment horizontal="center" vertical="center"/>
    </xf>
    <xf numFmtId="0" fontId="69" fillId="53" borderId="24" xfId="0" applyFont="1" applyFill="1" applyBorder="1" applyAlignment="1">
      <alignment horizontal="center" vertical="center"/>
    </xf>
    <xf numFmtId="0" fontId="69" fillId="53" borderId="24" xfId="0" applyFont="1" applyFill="1" applyBorder="1" applyAlignment="1">
      <alignment horizontal="center"/>
    </xf>
    <xf numFmtId="0" fontId="69" fillId="49" borderId="24" xfId="0" applyFont="1" applyFill="1" applyBorder="1" applyAlignment="1">
      <alignment horizontal="center"/>
    </xf>
    <xf numFmtId="0" fontId="69" fillId="52" borderId="24" xfId="0" applyFont="1" applyFill="1" applyBorder="1" applyAlignment="1">
      <alignment horizontal="center" vertical="center"/>
    </xf>
    <xf numFmtId="0" fontId="69" fillId="51" borderId="24" xfId="0" applyFont="1" applyFill="1" applyBorder="1" applyAlignment="1">
      <alignment horizontal="center"/>
    </xf>
    <xf numFmtId="164" fontId="69" fillId="52" borderId="24" xfId="0" applyNumberFormat="1" applyFont="1" applyFill="1" applyBorder="1" applyAlignment="1">
      <alignment horizontal="center" vertical="center"/>
    </xf>
    <xf numFmtId="0" fontId="72" fillId="54" borderId="24" xfId="0" applyFont="1" applyFill="1" applyBorder="1" applyAlignment="1">
      <alignment horizontal="center" vertical="center"/>
    </xf>
    <xf numFmtId="0" fontId="69" fillId="54" borderId="24" xfId="0" applyFont="1" applyFill="1" applyBorder="1" applyAlignment="1">
      <alignment horizontal="center" vertical="center"/>
    </xf>
    <xf numFmtId="0" fontId="69" fillId="50" borderId="24" xfId="0" applyFont="1" applyFill="1" applyBorder="1" applyAlignment="1">
      <alignment horizontal="center" vertical="center"/>
    </xf>
    <xf numFmtId="0" fontId="69" fillId="55" borderId="24" xfId="0" applyFont="1" applyFill="1" applyBorder="1" applyAlignment="1">
      <alignment horizontal="center" vertical="center"/>
    </xf>
    <xf numFmtId="0" fontId="69" fillId="54" borderId="24" xfId="0" applyFont="1" applyFill="1" applyBorder="1" applyAlignment="1">
      <alignment horizontal="center"/>
    </xf>
    <xf numFmtId="0" fontId="69" fillId="56" borderId="24" xfId="0" applyFont="1" applyFill="1" applyBorder="1" applyAlignment="1">
      <alignment horizontal="center" vertical="center"/>
    </xf>
    <xf numFmtId="0" fontId="69" fillId="56" borderId="24" xfId="0" applyFont="1" applyFill="1" applyBorder="1" applyAlignment="1">
      <alignment/>
    </xf>
    <xf numFmtId="0" fontId="69" fillId="56" borderId="24" xfId="0" applyFont="1" applyFill="1" applyBorder="1" applyAlignment="1">
      <alignment horizontal="center"/>
    </xf>
    <xf numFmtId="0" fontId="73" fillId="57" borderId="25" xfId="0" applyFont="1" applyFill="1" applyBorder="1" applyAlignment="1">
      <alignment horizontal="center"/>
    </xf>
    <xf numFmtId="0" fontId="73" fillId="57" borderId="19" xfId="0" applyFont="1" applyFill="1" applyBorder="1" applyAlignment="1">
      <alignment/>
    </xf>
    <xf numFmtId="0" fontId="70" fillId="58" borderId="19" xfId="0" applyFont="1" applyFill="1" applyBorder="1" applyAlignment="1">
      <alignment horizontal="center"/>
    </xf>
    <xf numFmtId="0" fontId="73" fillId="0" borderId="19" xfId="0" applyFont="1" applyBorder="1" applyAlignment="1">
      <alignment horizontal="center" vertical="center"/>
    </xf>
    <xf numFmtId="0" fontId="73" fillId="0" borderId="19" xfId="0" applyFont="1" applyBorder="1" applyAlignment="1">
      <alignment/>
    </xf>
    <xf numFmtId="0" fontId="67" fillId="59" borderId="19" xfId="0" applyFont="1" applyFill="1" applyBorder="1" applyAlignment="1">
      <alignment/>
    </xf>
    <xf numFmtId="0" fontId="67" fillId="59" borderId="26" xfId="0" applyFont="1" applyFill="1" applyBorder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67" fillId="56" borderId="27" xfId="0" applyFont="1" applyFill="1" applyBorder="1" applyAlignment="1">
      <alignment horizontal="left" vertical="center"/>
    </xf>
    <xf numFmtId="0" fontId="73" fillId="56" borderId="28" xfId="0" applyFont="1" applyFill="1" applyBorder="1" applyAlignment="1">
      <alignment/>
    </xf>
    <xf numFmtId="0" fontId="73" fillId="56" borderId="29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4" xfId="0" applyFont="1" applyBorder="1" applyAlignment="1">
      <alignment horizontal="center" vertical="top"/>
    </xf>
    <xf numFmtId="2" fontId="18" fillId="0" borderId="24" xfId="0" applyNumberFormat="1" applyFont="1" applyBorder="1" applyAlignment="1">
      <alignment horizontal="center" vertical="center"/>
    </xf>
    <xf numFmtId="2" fontId="18" fillId="0" borderId="24" xfId="0" applyNumberFormat="1" applyFont="1" applyBorder="1" applyAlignment="1">
      <alignment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zoomScale="70" zoomScaleNormal="70" zoomScalePageLayoutView="0" workbookViewId="0" topLeftCell="A1">
      <selection activeCell="I58" sqref="I58"/>
    </sheetView>
  </sheetViews>
  <sheetFormatPr defaultColWidth="11.7109375" defaultRowHeight="12.75"/>
  <cols>
    <col min="1" max="1" width="34.28125" style="1" bestFit="1" customWidth="1"/>
    <col min="2" max="2" width="17.00390625" style="38" customWidth="1"/>
    <col min="3" max="3" width="17.140625" style="0" bestFit="1" customWidth="1"/>
    <col min="4" max="4" width="7.57421875" style="0" bestFit="1" customWidth="1"/>
    <col min="5" max="5" width="23.00390625" style="0" bestFit="1" customWidth="1"/>
    <col min="6" max="6" width="16.28125" style="0" customWidth="1"/>
    <col min="7" max="7" width="19.7109375" style="0" bestFit="1" customWidth="1"/>
    <col min="8" max="8" width="11.7109375" style="2" bestFit="1" customWidth="1"/>
    <col min="9" max="9" width="12.57421875" style="0" bestFit="1" customWidth="1"/>
    <col min="10" max="10" width="10.421875" style="0" bestFit="1" customWidth="1"/>
  </cols>
  <sheetData>
    <row r="1" spans="1:10" ht="30" customHeight="1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59.25" customHeight="1">
      <c r="A2" s="12" t="s">
        <v>0</v>
      </c>
      <c r="B2" s="37" t="s">
        <v>27</v>
      </c>
      <c r="C2" s="12" t="s">
        <v>26</v>
      </c>
      <c r="D2" s="12" t="s">
        <v>1</v>
      </c>
      <c r="E2" s="20" t="s">
        <v>24</v>
      </c>
      <c r="F2" s="20" t="s">
        <v>25</v>
      </c>
      <c r="G2" s="12"/>
      <c r="H2" s="22" t="s">
        <v>2</v>
      </c>
      <c r="I2" s="23" t="s">
        <v>3</v>
      </c>
      <c r="J2" s="21" t="s">
        <v>4</v>
      </c>
    </row>
    <row r="3" spans="1:10" ht="18">
      <c r="A3" s="68" t="s">
        <v>5</v>
      </c>
      <c r="B3" s="47">
        <v>272</v>
      </c>
      <c r="C3" s="33" t="s">
        <v>18</v>
      </c>
      <c r="D3" s="24">
        <v>247</v>
      </c>
      <c r="E3" s="25">
        <f>J3/D3</f>
        <v>0.06072874493927125</v>
      </c>
      <c r="F3" s="59">
        <f>(J3+J5)/B3</f>
        <v>0.08455882352941177</v>
      </c>
      <c r="G3" s="13" t="s">
        <v>20</v>
      </c>
      <c r="H3" s="26">
        <v>0</v>
      </c>
      <c r="I3" s="26">
        <f>J3-H3</f>
        <v>15</v>
      </c>
      <c r="J3" s="26">
        <v>15</v>
      </c>
    </row>
    <row r="4" spans="1:10" ht="9" customHeight="1">
      <c r="A4" s="68"/>
      <c r="B4" s="48"/>
      <c r="C4" s="53"/>
      <c r="D4" s="54"/>
      <c r="E4" s="55"/>
      <c r="F4" s="60"/>
      <c r="G4" s="62"/>
      <c r="H4" s="63"/>
      <c r="I4" s="63"/>
      <c r="J4" s="64"/>
    </row>
    <row r="5" spans="1:10" ht="18">
      <c r="A5" s="68"/>
      <c r="B5" s="49"/>
      <c r="C5" s="36" t="s">
        <v>19</v>
      </c>
      <c r="D5" s="24">
        <f>B3-D3</f>
        <v>25</v>
      </c>
      <c r="E5" s="25">
        <f>J5/D5</f>
        <v>0.32</v>
      </c>
      <c r="F5" s="61"/>
      <c r="G5" s="13" t="s">
        <v>21</v>
      </c>
      <c r="H5" s="26">
        <v>0</v>
      </c>
      <c r="I5" s="26">
        <f>J5-H5</f>
        <v>8</v>
      </c>
      <c r="J5" s="26">
        <v>8</v>
      </c>
    </row>
    <row r="6" spans="1:10" ht="6" customHeight="1">
      <c r="A6" s="44"/>
      <c r="B6" s="45"/>
      <c r="C6" s="45"/>
      <c r="D6" s="45"/>
      <c r="E6" s="45"/>
      <c r="F6" s="45"/>
      <c r="G6" s="45"/>
      <c r="H6" s="45"/>
      <c r="I6" s="45"/>
      <c r="J6" s="46"/>
    </row>
    <row r="7" spans="1:10" ht="18">
      <c r="A7" s="68" t="s">
        <v>6</v>
      </c>
      <c r="B7" s="47">
        <v>696</v>
      </c>
      <c r="C7" s="33" t="s">
        <v>18</v>
      </c>
      <c r="D7" s="24">
        <v>653</v>
      </c>
      <c r="E7" s="25">
        <f>J7/D7</f>
        <v>0.27411944869831545</v>
      </c>
      <c r="F7" s="59">
        <f>(J7+J9)/B7</f>
        <v>0.2974137931034483</v>
      </c>
      <c r="G7" s="15" t="s">
        <v>20</v>
      </c>
      <c r="H7" s="42">
        <v>1</v>
      </c>
      <c r="I7" s="26">
        <f>J7-H7</f>
        <v>178</v>
      </c>
      <c r="J7" s="26">
        <v>179</v>
      </c>
    </row>
    <row r="8" spans="1:10" ht="9" customHeight="1">
      <c r="A8" s="68"/>
      <c r="B8" s="48"/>
      <c r="C8" s="53"/>
      <c r="D8" s="54"/>
      <c r="E8" s="55"/>
      <c r="F8" s="60"/>
      <c r="G8" s="56"/>
      <c r="H8" s="57"/>
      <c r="I8" s="57"/>
      <c r="J8" s="58"/>
    </row>
    <row r="9" spans="1:10" ht="18">
      <c r="A9" s="68"/>
      <c r="B9" s="49"/>
      <c r="C9" s="24" t="s">
        <v>19</v>
      </c>
      <c r="D9" s="24">
        <f>B7-D7</f>
        <v>43</v>
      </c>
      <c r="E9" s="25">
        <f>J9/D9</f>
        <v>0.6511627906976745</v>
      </c>
      <c r="F9" s="61"/>
      <c r="G9" s="15" t="s">
        <v>21</v>
      </c>
      <c r="H9" s="29">
        <v>0</v>
      </c>
      <c r="I9" s="26">
        <f>J9-H9</f>
        <v>28</v>
      </c>
      <c r="J9" s="26">
        <v>28</v>
      </c>
    </row>
    <row r="10" spans="1:10" ht="6" customHeight="1">
      <c r="A10" s="44"/>
      <c r="B10" s="45"/>
      <c r="C10" s="45"/>
      <c r="D10" s="45"/>
      <c r="E10" s="45"/>
      <c r="F10" s="45"/>
      <c r="G10" s="45"/>
      <c r="H10" s="45"/>
      <c r="I10" s="45"/>
      <c r="J10" s="46"/>
    </row>
    <row r="11" spans="1:10" ht="18">
      <c r="A11" s="68" t="s">
        <v>7</v>
      </c>
      <c r="B11" s="47">
        <v>542</v>
      </c>
      <c r="C11" s="33" t="s">
        <v>18</v>
      </c>
      <c r="D11" s="24">
        <v>487</v>
      </c>
      <c r="E11" s="25">
        <f>J11/D11</f>
        <v>0.08008213552361396</v>
      </c>
      <c r="F11" s="59">
        <f>(J11+J13)/B11</f>
        <v>0.12546125461254612</v>
      </c>
      <c r="G11" s="13" t="s">
        <v>20</v>
      </c>
      <c r="H11" s="29">
        <v>0</v>
      </c>
      <c r="I11" s="26">
        <f>J11-H11</f>
        <v>39</v>
      </c>
      <c r="J11" s="26">
        <v>39</v>
      </c>
    </row>
    <row r="12" spans="1:10" ht="9" customHeight="1">
      <c r="A12" s="68"/>
      <c r="B12" s="48"/>
      <c r="C12" s="53"/>
      <c r="D12" s="54"/>
      <c r="E12" s="55"/>
      <c r="F12" s="60"/>
      <c r="G12" s="56"/>
      <c r="H12" s="57"/>
      <c r="I12" s="57"/>
      <c r="J12" s="58"/>
    </row>
    <row r="13" spans="1:10" ht="18">
      <c r="A13" s="68"/>
      <c r="B13" s="49"/>
      <c r="C13" s="24" t="s">
        <v>19</v>
      </c>
      <c r="D13" s="24">
        <f>B11-D11</f>
        <v>55</v>
      </c>
      <c r="E13" s="25">
        <f>J13/D13</f>
        <v>0.5272727272727272</v>
      </c>
      <c r="F13" s="61"/>
      <c r="G13" s="13" t="s">
        <v>21</v>
      </c>
      <c r="H13" s="29">
        <v>0</v>
      </c>
      <c r="I13" s="26">
        <f>J13-H13</f>
        <v>29</v>
      </c>
      <c r="J13" s="26">
        <v>29</v>
      </c>
    </row>
    <row r="14" spans="1:10" ht="6" customHeight="1">
      <c r="A14" s="44"/>
      <c r="B14" s="45"/>
      <c r="C14" s="45"/>
      <c r="D14" s="45"/>
      <c r="E14" s="45"/>
      <c r="F14" s="45"/>
      <c r="G14" s="45"/>
      <c r="H14" s="45"/>
      <c r="I14" s="45"/>
      <c r="J14" s="46"/>
    </row>
    <row r="15" spans="1:10" ht="18">
      <c r="A15" s="68" t="s">
        <v>8</v>
      </c>
      <c r="B15" s="47">
        <v>41</v>
      </c>
      <c r="C15" s="33" t="s">
        <v>18</v>
      </c>
      <c r="D15" s="24">
        <v>35</v>
      </c>
      <c r="E15" s="25">
        <f>J15/D15</f>
        <v>0.02857142857142857</v>
      </c>
      <c r="F15" s="59">
        <f>(J15+J17)/B15</f>
        <v>0.024390243902439025</v>
      </c>
      <c r="G15" s="15" t="s">
        <v>20</v>
      </c>
      <c r="H15" s="26">
        <v>0</v>
      </c>
      <c r="I15" s="26">
        <f>J15-H15</f>
        <v>1</v>
      </c>
      <c r="J15" s="26">
        <v>1</v>
      </c>
    </row>
    <row r="16" spans="1:10" ht="9" customHeight="1">
      <c r="A16" s="68"/>
      <c r="B16" s="48"/>
      <c r="C16" s="53"/>
      <c r="D16" s="54"/>
      <c r="E16" s="55"/>
      <c r="F16" s="60"/>
      <c r="G16" s="56"/>
      <c r="H16" s="57"/>
      <c r="I16" s="57"/>
      <c r="J16" s="58"/>
    </row>
    <row r="17" spans="1:10" ht="18">
      <c r="A17" s="68"/>
      <c r="B17" s="49"/>
      <c r="C17" s="24" t="s">
        <v>19</v>
      </c>
      <c r="D17" s="24">
        <f>B15-D15</f>
        <v>6</v>
      </c>
      <c r="E17" s="25">
        <f>J17/D17</f>
        <v>0</v>
      </c>
      <c r="F17" s="61"/>
      <c r="G17" s="15" t="s">
        <v>21</v>
      </c>
      <c r="H17" s="26">
        <v>0</v>
      </c>
      <c r="I17" s="26">
        <f>J17-H17</f>
        <v>0</v>
      </c>
      <c r="J17" s="26">
        <v>0</v>
      </c>
    </row>
    <row r="18" spans="1:10" ht="6" customHeight="1">
      <c r="A18" s="44"/>
      <c r="B18" s="45"/>
      <c r="C18" s="45"/>
      <c r="D18" s="45"/>
      <c r="E18" s="45"/>
      <c r="F18" s="45"/>
      <c r="G18" s="45"/>
      <c r="H18" s="45"/>
      <c r="I18" s="45"/>
      <c r="J18" s="46"/>
    </row>
    <row r="19" spans="1:10" ht="18">
      <c r="A19" s="68" t="s">
        <v>9</v>
      </c>
      <c r="B19" s="47">
        <v>47</v>
      </c>
      <c r="C19" s="33" t="s">
        <v>18</v>
      </c>
      <c r="D19" s="24">
        <v>29</v>
      </c>
      <c r="E19" s="25">
        <f>J19/D19</f>
        <v>0.06896551724137931</v>
      </c>
      <c r="F19" s="59">
        <f>(J19+J21)/B19</f>
        <v>0.06382978723404255</v>
      </c>
      <c r="G19" s="13" t="s">
        <v>20</v>
      </c>
      <c r="H19" s="26">
        <v>0</v>
      </c>
      <c r="I19" s="26">
        <f>J19-H19</f>
        <v>2</v>
      </c>
      <c r="J19" s="26">
        <v>2</v>
      </c>
    </row>
    <row r="20" spans="1:10" ht="9" customHeight="1">
      <c r="A20" s="68"/>
      <c r="B20" s="48"/>
      <c r="C20" s="53"/>
      <c r="D20" s="54"/>
      <c r="E20" s="55"/>
      <c r="F20" s="60"/>
      <c r="G20" s="56"/>
      <c r="H20" s="57"/>
      <c r="I20" s="57"/>
      <c r="J20" s="58"/>
    </row>
    <row r="21" spans="1:10" ht="18">
      <c r="A21" s="68"/>
      <c r="B21" s="49"/>
      <c r="C21" s="24" t="s">
        <v>19</v>
      </c>
      <c r="D21" s="24">
        <f>B19-D19</f>
        <v>18</v>
      </c>
      <c r="E21" s="25">
        <f>J21/D21</f>
        <v>0.05555555555555555</v>
      </c>
      <c r="F21" s="61"/>
      <c r="G21" s="13" t="s">
        <v>21</v>
      </c>
      <c r="H21" s="26">
        <v>0</v>
      </c>
      <c r="I21" s="26">
        <f>J21-H21</f>
        <v>1</v>
      </c>
      <c r="J21" s="26">
        <v>1</v>
      </c>
    </row>
    <row r="22" spans="1:10" ht="6" customHeight="1">
      <c r="A22" s="44"/>
      <c r="B22" s="45"/>
      <c r="C22" s="45"/>
      <c r="D22" s="45"/>
      <c r="E22" s="45"/>
      <c r="F22" s="45"/>
      <c r="G22" s="45"/>
      <c r="H22" s="45"/>
      <c r="I22" s="45"/>
      <c r="J22" s="46"/>
    </row>
    <row r="23" spans="1:10" ht="18">
      <c r="A23" s="68" t="s">
        <v>10</v>
      </c>
      <c r="B23" s="47">
        <v>78</v>
      </c>
      <c r="C23" s="33" t="s">
        <v>18</v>
      </c>
      <c r="D23" s="24">
        <v>69</v>
      </c>
      <c r="E23" s="25">
        <f>J23/D23</f>
        <v>0.10144927536231885</v>
      </c>
      <c r="F23" s="59">
        <f>(J23+J25)/B23</f>
        <v>0.10256410256410256</v>
      </c>
      <c r="G23" s="15" t="s">
        <v>20</v>
      </c>
      <c r="H23" s="42">
        <v>1</v>
      </c>
      <c r="I23" s="26">
        <f>J23-H23</f>
        <v>6</v>
      </c>
      <c r="J23" s="26">
        <v>7</v>
      </c>
    </row>
    <row r="24" spans="1:10" ht="9" customHeight="1">
      <c r="A24" s="68"/>
      <c r="B24" s="48"/>
      <c r="C24" s="53"/>
      <c r="D24" s="54"/>
      <c r="E24" s="55"/>
      <c r="F24" s="60"/>
      <c r="G24" s="56"/>
      <c r="H24" s="57"/>
      <c r="I24" s="57"/>
      <c r="J24" s="58"/>
    </row>
    <row r="25" spans="1:10" ht="18">
      <c r="A25" s="68"/>
      <c r="B25" s="49"/>
      <c r="C25" s="24" t="s">
        <v>19</v>
      </c>
      <c r="D25" s="24">
        <f>B23-D23</f>
        <v>9</v>
      </c>
      <c r="E25" s="25">
        <f>J25/D25</f>
        <v>0.1111111111111111</v>
      </c>
      <c r="F25" s="61"/>
      <c r="G25" s="15" t="s">
        <v>21</v>
      </c>
      <c r="H25" s="29">
        <v>0</v>
      </c>
      <c r="I25" s="26">
        <f>J25-H25</f>
        <v>1</v>
      </c>
      <c r="J25" s="26">
        <v>1</v>
      </c>
    </row>
    <row r="26" spans="1:10" ht="6" customHeight="1">
      <c r="A26" s="44"/>
      <c r="B26" s="45"/>
      <c r="C26" s="45"/>
      <c r="D26" s="45"/>
      <c r="E26" s="45"/>
      <c r="F26" s="45"/>
      <c r="G26" s="45"/>
      <c r="H26" s="45"/>
      <c r="I26" s="45"/>
      <c r="J26" s="46"/>
    </row>
    <row r="27" spans="1:10" ht="18">
      <c r="A27" s="68" t="s">
        <v>11</v>
      </c>
      <c r="B27" s="47">
        <v>125</v>
      </c>
      <c r="C27" s="33" t="s">
        <v>18</v>
      </c>
      <c r="D27" s="24">
        <v>94</v>
      </c>
      <c r="E27" s="25">
        <f>J27/D27</f>
        <v>0.0425531914893617</v>
      </c>
      <c r="F27" s="59">
        <f>(J27+J29)/B27</f>
        <v>0.04</v>
      </c>
      <c r="G27" s="13" t="s">
        <v>20</v>
      </c>
      <c r="H27" s="29">
        <v>0</v>
      </c>
      <c r="I27" s="26">
        <f>J27-H27</f>
        <v>4</v>
      </c>
      <c r="J27" s="26">
        <v>4</v>
      </c>
    </row>
    <row r="28" spans="1:10" ht="9" customHeight="1">
      <c r="A28" s="68"/>
      <c r="B28" s="48"/>
      <c r="C28" s="53"/>
      <c r="D28" s="54"/>
      <c r="E28" s="55"/>
      <c r="F28" s="60"/>
      <c r="G28" s="56"/>
      <c r="H28" s="57"/>
      <c r="I28" s="57"/>
      <c r="J28" s="58"/>
    </row>
    <row r="29" spans="1:10" ht="18">
      <c r="A29" s="68"/>
      <c r="B29" s="49"/>
      <c r="C29" s="24" t="s">
        <v>19</v>
      </c>
      <c r="D29" s="24">
        <f>B27-D27</f>
        <v>31</v>
      </c>
      <c r="E29" s="25">
        <f>J29/D29</f>
        <v>0.03225806451612903</v>
      </c>
      <c r="F29" s="61"/>
      <c r="G29" s="13" t="s">
        <v>21</v>
      </c>
      <c r="H29" s="29">
        <v>0</v>
      </c>
      <c r="I29" s="26">
        <f>J29-H29</f>
        <v>1</v>
      </c>
      <c r="J29" s="26">
        <v>1</v>
      </c>
    </row>
    <row r="30" spans="1:10" ht="6" customHeight="1">
      <c r="A30" s="44"/>
      <c r="B30" s="45"/>
      <c r="C30" s="45"/>
      <c r="D30" s="45"/>
      <c r="E30" s="45"/>
      <c r="F30" s="45"/>
      <c r="G30" s="45"/>
      <c r="H30" s="45"/>
      <c r="I30" s="45"/>
      <c r="J30" s="46"/>
    </row>
    <row r="31" spans="1:10" ht="18">
      <c r="A31" s="68" t="s">
        <v>12</v>
      </c>
      <c r="B31" s="47">
        <v>61</v>
      </c>
      <c r="C31" s="33" t="s">
        <v>18</v>
      </c>
      <c r="D31" s="24">
        <v>48</v>
      </c>
      <c r="E31" s="25">
        <f>J31/D31</f>
        <v>0</v>
      </c>
      <c r="F31" s="59">
        <f>(J31+J33)/B31</f>
        <v>0</v>
      </c>
      <c r="G31" s="15" t="s">
        <v>20</v>
      </c>
      <c r="H31" s="29">
        <v>0</v>
      </c>
      <c r="I31" s="26">
        <f>J31-H31</f>
        <v>0</v>
      </c>
      <c r="J31" s="26">
        <v>0</v>
      </c>
    </row>
    <row r="32" spans="1:10" ht="9" customHeight="1">
      <c r="A32" s="68"/>
      <c r="B32" s="48"/>
      <c r="C32" s="53"/>
      <c r="D32" s="54"/>
      <c r="E32" s="55"/>
      <c r="F32" s="60"/>
      <c r="G32" s="56"/>
      <c r="H32" s="57"/>
      <c r="I32" s="57"/>
      <c r="J32" s="58"/>
    </row>
    <row r="33" spans="1:10" ht="18">
      <c r="A33" s="68"/>
      <c r="B33" s="49"/>
      <c r="C33" s="24" t="s">
        <v>19</v>
      </c>
      <c r="D33" s="24">
        <f>B31-D31</f>
        <v>13</v>
      </c>
      <c r="E33" s="25">
        <f>J33/D33</f>
        <v>0</v>
      </c>
      <c r="F33" s="61"/>
      <c r="G33" s="15" t="s">
        <v>21</v>
      </c>
      <c r="H33" s="29">
        <v>0</v>
      </c>
      <c r="I33" s="26">
        <f>J33-H33</f>
        <v>0</v>
      </c>
      <c r="J33" s="26">
        <v>0</v>
      </c>
    </row>
    <row r="34" spans="1:10" ht="6" customHeight="1">
      <c r="A34" s="44"/>
      <c r="B34" s="45"/>
      <c r="C34" s="45"/>
      <c r="D34" s="45"/>
      <c r="E34" s="45"/>
      <c r="F34" s="45"/>
      <c r="G34" s="45"/>
      <c r="H34" s="45"/>
      <c r="I34" s="45"/>
      <c r="J34" s="46"/>
    </row>
    <row r="35" spans="1:10" ht="18">
      <c r="A35" s="68" t="s">
        <v>13</v>
      </c>
      <c r="B35" s="47">
        <v>246</v>
      </c>
      <c r="C35" s="33" t="s">
        <v>18</v>
      </c>
      <c r="D35" s="24">
        <v>139</v>
      </c>
      <c r="E35" s="25">
        <f>J35/D35</f>
        <v>0.02158273381294964</v>
      </c>
      <c r="F35" s="59">
        <f>(J35+J37)/B35</f>
        <v>0.06097560975609756</v>
      </c>
      <c r="G35" s="13" t="s">
        <v>20</v>
      </c>
      <c r="H35" s="29">
        <v>0</v>
      </c>
      <c r="I35" s="26">
        <f>J35-H35</f>
        <v>3</v>
      </c>
      <c r="J35" s="26">
        <v>3</v>
      </c>
    </row>
    <row r="36" spans="1:10" ht="9" customHeight="1">
      <c r="A36" s="68"/>
      <c r="B36" s="48"/>
      <c r="C36" s="53"/>
      <c r="D36" s="54"/>
      <c r="E36" s="55"/>
      <c r="F36" s="60"/>
      <c r="G36" s="56"/>
      <c r="H36" s="57"/>
      <c r="I36" s="57"/>
      <c r="J36" s="58"/>
    </row>
    <row r="37" spans="1:10" ht="18">
      <c r="A37" s="68"/>
      <c r="B37" s="49"/>
      <c r="C37" s="24" t="s">
        <v>19</v>
      </c>
      <c r="D37" s="24">
        <f>B35-D35</f>
        <v>107</v>
      </c>
      <c r="E37" s="25">
        <f>J37/D37</f>
        <v>0.11214953271028037</v>
      </c>
      <c r="F37" s="61"/>
      <c r="G37" s="13" t="s">
        <v>21</v>
      </c>
      <c r="H37" s="29">
        <v>0</v>
      </c>
      <c r="I37" s="26">
        <f>J37-H37</f>
        <v>12</v>
      </c>
      <c r="J37" s="26">
        <v>12</v>
      </c>
    </row>
    <row r="38" spans="1:10" ht="6" customHeight="1">
      <c r="A38" s="44"/>
      <c r="B38" s="45"/>
      <c r="C38" s="45"/>
      <c r="D38" s="45"/>
      <c r="E38" s="45"/>
      <c r="F38" s="45"/>
      <c r="G38" s="45"/>
      <c r="H38" s="45"/>
      <c r="I38" s="45"/>
      <c r="J38" s="46"/>
    </row>
    <row r="39" spans="1:10" ht="18">
      <c r="A39" s="68" t="s">
        <v>23</v>
      </c>
      <c r="B39" s="47">
        <v>389</v>
      </c>
      <c r="C39" s="33" t="s">
        <v>18</v>
      </c>
      <c r="D39" s="24">
        <v>206</v>
      </c>
      <c r="E39" s="25">
        <f>J39/D39</f>
        <v>0.03398058252427184</v>
      </c>
      <c r="F39" s="59">
        <f>(J39+J41)/B39</f>
        <v>0.2776349614395887</v>
      </c>
      <c r="G39" s="13" t="s">
        <v>20</v>
      </c>
      <c r="H39" s="29">
        <v>1</v>
      </c>
      <c r="I39" s="26">
        <f>J39-H39</f>
        <v>6</v>
      </c>
      <c r="J39" s="26">
        <v>7</v>
      </c>
    </row>
    <row r="40" spans="1:10" ht="9" customHeight="1">
      <c r="A40" s="68"/>
      <c r="B40" s="48"/>
      <c r="C40" s="53"/>
      <c r="D40" s="54"/>
      <c r="E40" s="55"/>
      <c r="F40" s="60"/>
      <c r="G40" s="56"/>
      <c r="H40" s="57"/>
      <c r="I40" s="57"/>
      <c r="J40" s="58"/>
    </row>
    <row r="41" spans="1:10" ht="18">
      <c r="A41" s="68"/>
      <c r="B41" s="49"/>
      <c r="C41" s="24" t="s">
        <v>19</v>
      </c>
      <c r="D41" s="24">
        <f>B39-D39</f>
        <v>183</v>
      </c>
      <c r="E41" s="25">
        <f>J41/D41</f>
        <v>0.5519125683060109</v>
      </c>
      <c r="F41" s="61"/>
      <c r="G41" s="13" t="s">
        <v>21</v>
      </c>
      <c r="H41" s="29">
        <v>0</v>
      </c>
      <c r="I41" s="26">
        <f>J41-H41</f>
        <v>101</v>
      </c>
      <c r="J41" s="26">
        <v>101</v>
      </c>
    </row>
    <row r="42" spans="1:10" ht="6" customHeight="1">
      <c r="A42" s="44"/>
      <c r="B42" s="45"/>
      <c r="C42" s="45"/>
      <c r="D42" s="45"/>
      <c r="E42" s="45"/>
      <c r="F42" s="45"/>
      <c r="G42" s="45"/>
      <c r="H42" s="45"/>
      <c r="I42" s="45"/>
      <c r="J42" s="46"/>
    </row>
    <row r="43" spans="1:10" ht="18">
      <c r="A43" s="68" t="s">
        <v>15</v>
      </c>
      <c r="B43" s="47">
        <v>319</v>
      </c>
      <c r="C43" s="33" t="s">
        <v>18</v>
      </c>
      <c r="D43" s="24">
        <v>319</v>
      </c>
      <c r="E43" s="25">
        <f>J43/D43</f>
        <v>0.06583072100313479</v>
      </c>
      <c r="F43" s="59">
        <f>(J43+J45)/B43</f>
        <v>0.06896551724137931</v>
      </c>
      <c r="G43" s="15" t="s">
        <v>20</v>
      </c>
      <c r="H43" s="42">
        <v>1</v>
      </c>
      <c r="I43" s="26">
        <f>J43-H43</f>
        <v>20</v>
      </c>
      <c r="J43" s="26">
        <v>21</v>
      </c>
    </row>
    <row r="44" spans="1:10" ht="9" customHeight="1">
      <c r="A44" s="68"/>
      <c r="B44" s="48"/>
      <c r="C44" s="53"/>
      <c r="D44" s="54"/>
      <c r="E44" s="55"/>
      <c r="F44" s="60"/>
      <c r="G44" s="56"/>
      <c r="H44" s="57"/>
      <c r="I44" s="57"/>
      <c r="J44" s="58"/>
    </row>
    <row r="45" spans="1:10" ht="18">
      <c r="A45" s="68"/>
      <c r="B45" s="49"/>
      <c r="C45" s="24"/>
      <c r="D45" s="24"/>
      <c r="E45" s="25"/>
      <c r="F45" s="61"/>
      <c r="G45" s="15" t="s">
        <v>21</v>
      </c>
      <c r="H45" s="29">
        <v>0</v>
      </c>
      <c r="I45" s="26">
        <f>J45-H45</f>
        <v>1</v>
      </c>
      <c r="J45" s="26">
        <v>1</v>
      </c>
    </row>
    <row r="46" spans="1:10" ht="6" customHeight="1">
      <c r="A46" s="44"/>
      <c r="B46" s="45"/>
      <c r="C46" s="45"/>
      <c r="D46" s="45"/>
      <c r="E46" s="45"/>
      <c r="F46" s="45"/>
      <c r="G46" s="45"/>
      <c r="H46" s="45"/>
      <c r="I46" s="45"/>
      <c r="J46" s="46"/>
    </row>
    <row r="47" spans="1:10" ht="18">
      <c r="A47" s="68" t="s">
        <v>16</v>
      </c>
      <c r="B47" s="47">
        <v>163</v>
      </c>
      <c r="C47" s="33" t="s">
        <v>18</v>
      </c>
      <c r="D47" s="24">
        <v>125</v>
      </c>
      <c r="E47" s="25">
        <f>J47/D47</f>
        <v>0.424</v>
      </c>
      <c r="F47" s="59">
        <f>(J47+J49)/B47</f>
        <v>0.3312883435582822</v>
      </c>
      <c r="G47" s="13" t="s">
        <v>20</v>
      </c>
      <c r="H47" s="42">
        <v>1</v>
      </c>
      <c r="I47" s="26">
        <f>J47-H47</f>
        <v>52</v>
      </c>
      <c r="J47" s="26">
        <v>53</v>
      </c>
    </row>
    <row r="48" spans="1:10" ht="9" customHeight="1">
      <c r="A48" s="68"/>
      <c r="B48" s="48"/>
      <c r="C48" s="53"/>
      <c r="D48" s="54"/>
      <c r="E48" s="55"/>
      <c r="F48" s="60"/>
      <c r="G48" s="56"/>
      <c r="H48" s="57"/>
      <c r="I48" s="57"/>
      <c r="J48" s="58"/>
    </row>
    <row r="49" spans="1:10" ht="18">
      <c r="A49" s="68"/>
      <c r="B49" s="49"/>
      <c r="C49" s="24" t="s">
        <v>19</v>
      </c>
      <c r="D49" s="24">
        <f>B47-D47</f>
        <v>38</v>
      </c>
      <c r="E49" s="25">
        <f>J49/D49</f>
        <v>0.02631578947368421</v>
      </c>
      <c r="F49" s="61"/>
      <c r="G49" s="13" t="s">
        <v>21</v>
      </c>
      <c r="H49" s="29">
        <v>0</v>
      </c>
      <c r="I49" s="26">
        <f>J49-H49</f>
        <v>1</v>
      </c>
      <c r="J49" s="26">
        <v>1</v>
      </c>
    </row>
    <row r="50" spans="1:10" ht="6" customHeight="1">
      <c r="A50" s="44"/>
      <c r="B50" s="45"/>
      <c r="C50" s="45"/>
      <c r="D50" s="45"/>
      <c r="E50" s="45"/>
      <c r="F50" s="45"/>
      <c r="G50" s="45"/>
      <c r="H50" s="45"/>
      <c r="I50" s="45"/>
      <c r="J50" s="46"/>
    </row>
    <row r="51" spans="1:10" ht="18">
      <c r="A51" s="68" t="s">
        <v>17</v>
      </c>
      <c r="B51" s="47">
        <v>419</v>
      </c>
      <c r="C51" s="33" t="s">
        <v>18</v>
      </c>
      <c r="D51" s="24">
        <v>265</v>
      </c>
      <c r="E51" s="25">
        <f>J51/D51</f>
        <v>0.033962264150943396</v>
      </c>
      <c r="F51" s="59">
        <f>(J51+J53)/B51</f>
        <v>0.16945107398568018</v>
      </c>
      <c r="G51" s="15" t="s">
        <v>20</v>
      </c>
      <c r="H51" s="29">
        <v>0</v>
      </c>
      <c r="I51" s="26">
        <f>J51-H51</f>
        <v>9</v>
      </c>
      <c r="J51" s="26">
        <v>9</v>
      </c>
    </row>
    <row r="52" spans="1:10" ht="9" customHeight="1">
      <c r="A52" s="68"/>
      <c r="B52" s="48"/>
      <c r="C52" s="53"/>
      <c r="D52" s="54"/>
      <c r="E52" s="55"/>
      <c r="F52" s="60"/>
      <c r="G52" s="56"/>
      <c r="H52" s="57"/>
      <c r="I52" s="57"/>
      <c r="J52" s="58"/>
    </row>
    <row r="53" spans="1:10" ht="18">
      <c r="A53" s="68"/>
      <c r="B53" s="49"/>
      <c r="C53" s="24" t="s">
        <v>19</v>
      </c>
      <c r="D53" s="24">
        <f>B51-D51</f>
        <v>154</v>
      </c>
      <c r="E53" s="25">
        <f>J53/D53</f>
        <v>0.4025974025974026</v>
      </c>
      <c r="F53" s="61"/>
      <c r="G53" s="15" t="s">
        <v>21</v>
      </c>
      <c r="H53" s="29">
        <v>0</v>
      </c>
      <c r="I53" s="26">
        <f>J53-H53</f>
        <v>62</v>
      </c>
      <c r="J53" s="26">
        <v>62</v>
      </c>
    </row>
    <row r="54" spans="1:10" ht="6" customHeight="1">
      <c r="A54" s="44"/>
      <c r="B54" s="45"/>
      <c r="C54" s="45"/>
      <c r="D54" s="45"/>
      <c r="E54" s="45"/>
      <c r="F54" s="45"/>
      <c r="G54" s="45"/>
      <c r="H54" s="45"/>
      <c r="I54" s="45"/>
      <c r="J54" s="46"/>
    </row>
    <row r="55" spans="1:10" ht="28.5" customHeight="1">
      <c r="A55" s="27"/>
      <c r="B55" s="39"/>
      <c r="C55" s="27"/>
      <c r="D55" s="27"/>
      <c r="E55" s="28"/>
      <c r="F55" s="28"/>
      <c r="G55" s="14"/>
      <c r="H55" s="22" t="s">
        <v>2</v>
      </c>
      <c r="I55" s="23" t="s">
        <v>3</v>
      </c>
      <c r="J55" s="21" t="s">
        <v>4</v>
      </c>
    </row>
    <row r="56" spans="1:10" ht="31.5" customHeight="1">
      <c r="A56" s="73" t="s">
        <v>14</v>
      </c>
      <c r="B56" s="50">
        <f>SUM(B3:B53)</f>
        <v>3398</v>
      </c>
      <c r="C56" s="34" t="s">
        <v>18</v>
      </c>
      <c r="D56" s="30">
        <f>D3+D7+D11+D15+D19+D23+D27+D31+D35+D39+D43+D47+D51</f>
        <v>2716</v>
      </c>
      <c r="E56" s="25">
        <f>J56/D56</f>
        <v>0.1251840942562592</v>
      </c>
      <c r="F56" s="59">
        <f>(J56+J58)/B56</f>
        <v>0.17216009417304295</v>
      </c>
      <c r="G56" s="30" t="s">
        <v>20</v>
      </c>
      <c r="H56" s="43">
        <f>H3+H7+H11+H15+H19+H23+H27+H31+H35+H39+H43+H47+H51</f>
        <v>5</v>
      </c>
      <c r="I56" s="30">
        <f>I3+I7+I11+I15+I19+I23+I27+I31+I35+I39+I43+I47+I51</f>
        <v>335</v>
      </c>
      <c r="J56" s="30">
        <f>H56+I56</f>
        <v>340</v>
      </c>
    </row>
    <row r="57" spans="1:10" ht="9" customHeight="1">
      <c r="A57" s="73"/>
      <c r="B57" s="51"/>
      <c r="C57" s="53"/>
      <c r="D57" s="54"/>
      <c r="E57" s="55"/>
      <c r="F57" s="60"/>
      <c r="G57" s="56"/>
      <c r="H57" s="57"/>
      <c r="I57" s="57"/>
      <c r="J57" s="58"/>
    </row>
    <row r="58" spans="1:10" ht="31.5" customHeight="1">
      <c r="A58" s="73"/>
      <c r="B58" s="52"/>
      <c r="C58" s="30" t="s">
        <v>19</v>
      </c>
      <c r="D58" s="30">
        <f>D5+D9+D13+D17+D21+D25+D29+D33+D37+D41+D45+D49+D53</f>
        <v>682</v>
      </c>
      <c r="E58" s="25">
        <f>J58/D58</f>
        <v>0.3592375366568915</v>
      </c>
      <c r="F58" s="61"/>
      <c r="G58" s="30" t="s">
        <v>21</v>
      </c>
      <c r="H58" s="30">
        <f>H5+H9+H13+H17+H21+H25+H29+H33+H37+H41+H45+H49+H53</f>
        <v>0</v>
      </c>
      <c r="I58" s="30">
        <f>I5+I9+I13+I17+I21+I25+I29+I33+I37+I41+I45+I49+I53</f>
        <v>245</v>
      </c>
      <c r="J58" s="30">
        <f>H58+I58</f>
        <v>245</v>
      </c>
    </row>
    <row r="59" spans="1:10" ht="13.5" customHeight="1" hidden="1">
      <c r="A59" s="16"/>
      <c r="B59" s="40"/>
      <c r="C59" s="17"/>
      <c r="D59" s="17"/>
      <c r="E59" s="31" t="e">
        <f>H59/D59</f>
        <v>#DIV/0!</v>
      </c>
      <c r="F59" s="32"/>
      <c r="G59" s="17"/>
      <c r="H59" s="18"/>
      <c r="I59" s="19"/>
      <c r="J59" s="19"/>
    </row>
    <row r="60" ht="27.75" customHeight="1">
      <c r="D60" s="35"/>
    </row>
    <row r="61" ht="19.5" customHeight="1"/>
    <row r="75" ht="22.5" customHeight="1"/>
    <row r="76" ht="22.5" customHeight="1"/>
    <row r="77" ht="22.5" customHeight="1"/>
    <row r="78" ht="22.5" customHeight="1"/>
    <row r="79" ht="31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spans="1:10" ht="22.5" customHeight="1">
      <c r="A101" s="3"/>
      <c r="C101" s="4"/>
      <c r="D101" s="4"/>
      <c r="E101" s="4"/>
      <c r="F101" s="4"/>
      <c r="G101" s="4"/>
      <c r="H101" s="65"/>
      <c r="I101" s="66"/>
      <c r="J101" s="5"/>
    </row>
    <row r="102" spans="1:10" ht="40.5" customHeight="1">
      <c r="A102" s="3"/>
      <c r="C102" s="3"/>
      <c r="D102" s="3"/>
      <c r="E102" s="3"/>
      <c r="F102" s="3"/>
      <c r="G102" s="3"/>
      <c r="H102" s="65"/>
      <c r="I102" s="67"/>
      <c r="J102" s="5"/>
    </row>
    <row r="103" spans="1:10" ht="22.5" customHeight="1">
      <c r="A103" s="69"/>
      <c r="B103" s="41"/>
      <c r="C103" s="5"/>
      <c r="D103" s="70"/>
      <c r="E103" s="5"/>
      <c r="F103" s="5"/>
      <c r="G103" s="5"/>
      <c r="H103" s="5"/>
      <c r="I103" s="6"/>
      <c r="J103" s="6"/>
    </row>
    <row r="104" spans="1:10" ht="22.5" customHeight="1">
      <c r="A104" s="69"/>
      <c r="B104" s="41"/>
      <c r="C104" s="5"/>
      <c r="D104" s="70"/>
      <c r="E104" s="5"/>
      <c r="F104" s="5"/>
      <c r="G104" s="5"/>
      <c r="H104" s="7"/>
      <c r="I104" s="6"/>
      <c r="J104" s="6"/>
    </row>
    <row r="105" spans="1:10" ht="22.5" customHeight="1">
      <c r="A105" s="69"/>
      <c r="B105" s="41"/>
      <c r="C105" s="5"/>
      <c r="D105" s="70"/>
      <c r="E105" s="5"/>
      <c r="F105" s="5"/>
      <c r="G105" s="5"/>
      <c r="H105" s="5"/>
      <c r="I105" s="6"/>
      <c r="J105" s="6"/>
    </row>
    <row r="106" spans="1:10" ht="22.5" customHeight="1">
      <c r="A106" s="69"/>
      <c r="B106" s="41"/>
      <c r="C106" s="5"/>
      <c r="D106" s="70"/>
      <c r="E106" s="5"/>
      <c r="F106" s="5"/>
      <c r="G106" s="5"/>
      <c r="H106" s="7"/>
      <c r="I106" s="8"/>
      <c r="J106" s="8"/>
    </row>
    <row r="107" spans="1:10" ht="22.5" customHeight="1">
      <c r="A107" s="69"/>
      <c r="B107" s="41"/>
      <c r="C107" s="5"/>
      <c r="D107" s="70"/>
      <c r="E107" s="5"/>
      <c r="F107" s="5"/>
      <c r="G107" s="5"/>
      <c r="H107" s="5"/>
      <c r="I107" s="6"/>
      <c r="J107" s="6"/>
    </row>
    <row r="108" spans="1:10" ht="22.5" customHeight="1">
      <c r="A108" s="69"/>
      <c r="B108" s="41"/>
      <c r="C108" s="5"/>
      <c r="D108" s="70"/>
      <c r="E108" s="5"/>
      <c r="F108" s="5"/>
      <c r="G108" s="5"/>
      <c r="H108" s="7"/>
      <c r="I108" s="8"/>
      <c r="J108" s="8"/>
    </row>
    <row r="109" spans="1:10" ht="22.5" customHeight="1">
      <c r="A109" s="69"/>
      <c r="B109" s="41"/>
      <c r="C109" s="5"/>
      <c r="D109" s="70"/>
      <c r="E109" s="5"/>
      <c r="F109" s="5"/>
      <c r="G109" s="5"/>
      <c r="H109" s="5"/>
      <c r="I109" s="6"/>
      <c r="J109" s="6"/>
    </row>
    <row r="110" spans="1:10" ht="22.5" customHeight="1">
      <c r="A110" s="69"/>
      <c r="B110" s="41"/>
      <c r="C110" s="5"/>
      <c r="D110" s="70"/>
      <c r="E110" s="5"/>
      <c r="F110" s="5"/>
      <c r="G110" s="5"/>
      <c r="H110" s="7"/>
      <c r="I110" s="8"/>
      <c r="J110" s="8"/>
    </row>
    <row r="111" spans="1:10" ht="22.5" customHeight="1">
      <c r="A111" s="69"/>
      <c r="B111" s="41"/>
      <c r="C111" s="5"/>
      <c r="D111" s="70"/>
      <c r="E111" s="5"/>
      <c r="F111" s="5"/>
      <c r="G111" s="5"/>
      <c r="H111" s="5"/>
      <c r="I111" s="6"/>
      <c r="J111" s="6"/>
    </row>
    <row r="112" spans="1:10" ht="22.5" customHeight="1">
      <c r="A112" s="69"/>
      <c r="B112" s="41"/>
      <c r="C112" s="5"/>
      <c r="D112" s="70"/>
      <c r="E112" s="5"/>
      <c r="F112" s="5"/>
      <c r="G112" s="5"/>
      <c r="H112" s="7"/>
      <c r="I112" s="8"/>
      <c r="J112" s="8"/>
    </row>
    <row r="113" spans="1:10" ht="22.5" customHeight="1">
      <c r="A113" s="3"/>
      <c r="C113" s="4"/>
      <c r="D113" s="4"/>
      <c r="E113" s="4"/>
      <c r="F113" s="4"/>
      <c r="G113" s="4"/>
      <c r="H113" s="9"/>
      <c r="I113" s="4"/>
      <c r="J113" s="4"/>
    </row>
    <row r="114" spans="1:10" ht="22.5" customHeight="1">
      <c r="A114" s="3"/>
      <c r="C114" s="4"/>
      <c r="D114" s="4"/>
      <c r="E114" s="4"/>
      <c r="F114" s="4"/>
      <c r="G114" s="4"/>
      <c r="H114" s="9"/>
      <c r="I114" s="4"/>
      <c r="J114" s="4"/>
    </row>
    <row r="115" spans="1:10" ht="22.5" customHeight="1">
      <c r="A115" s="69"/>
      <c r="B115" s="41"/>
      <c r="C115" s="5"/>
      <c r="D115" s="70"/>
      <c r="E115" s="5"/>
      <c r="F115" s="5"/>
      <c r="G115" s="5"/>
      <c r="H115" s="5"/>
      <c r="I115" s="6"/>
      <c r="J115" s="6"/>
    </row>
    <row r="116" spans="1:10" ht="22.5" customHeight="1">
      <c r="A116" s="69"/>
      <c r="B116" s="41"/>
      <c r="C116" s="5"/>
      <c r="D116" s="70"/>
      <c r="E116" s="5"/>
      <c r="F116" s="5"/>
      <c r="G116" s="5"/>
      <c r="H116" s="7"/>
      <c r="I116" s="8"/>
      <c r="J116" s="8"/>
    </row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spans="1:10" ht="22.5" customHeight="1">
      <c r="A127" s="10"/>
      <c r="C127" s="11"/>
      <c r="D127" s="11"/>
      <c r="E127" s="11"/>
      <c r="F127" s="11"/>
      <c r="G127" s="11"/>
      <c r="H127" s="71"/>
      <c r="I127" s="71"/>
      <c r="J127" s="71"/>
    </row>
    <row r="128" spans="1:10" ht="22.5" customHeight="1">
      <c r="A128" s="3"/>
      <c r="C128" s="4"/>
      <c r="D128" s="4"/>
      <c r="E128" s="4"/>
      <c r="F128" s="4"/>
      <c r="G128" s="4"/>
      <c r="H128" s="72"/>
      <c r="I128" s="72"/>
      <c r="J128" s="72"/>
    </row>
    <row r="129" spans="1:10" ht="22.5" customHeight="1">
      <c r="A129" s="3"/>
      <c r="C129" s="4"/>
      <c r="D129" s="4"/>
      <c r="E129" s="4"/>
      <c r="F129" s="4"/>
      <c r="G129" s="4"/>
      <c r="H129" s="65"/>
      <c r="I129" s="66"/>
      <c r="J129" s="5"/>
    </row>
    <row r="130" spans="1:10" ht="40.5" customHeight="1">
      <c r="A130" s="3"/>
      <c r="C130" s="3"/>
      <c r="D130" s="3"/>
      <c r="E130" s="3"/>
      <c r="F130" s="3"/>
      <c r="G130" s="3"/>
      <c r="H130" s="65"/>
      <c r="I130" s="67"/>
      <c r="J130" s="5"/>
    </row>
    <row r="131" spans="1:10" ht="22.5" customHeight="1">
      <c r="A131" s="69"/>
      <c r="B131" s="41"/>
      <c r="C131" s="5"/>
      <c r="D131" s="70"/>
      <c r="E131" s="5"/>
      <c r="F131" s="5"/>
      <c r="G131" s="5"/>
      <c r="H131" s="5"/>
      <c r="I131" s="6"/>
      <c r="J131" s="6"/>
    </row>
    <row r="132" spans="1:10" ht="22.5" customHeight="1">
      <c r="A132" s="69"/>
      <c r="B132" s="41"/>
      <c r="C132" s="5"/>
      <c r="D132" s="70"/>
      <c r="E132" s="5"/>
      <c r="F132" s="5"/>
      <c r="G132" s="5"/>
      <c r="H132" s="7"/>
      <c r="I132" s="6"/>
      <c r="J132" s="6"/>
    </row>
    <row r="133" spans="1:10" ht="22.5" customHeight="1">
      <c r="A133" s="69"/>
      <c r="B133" s="41"/>
      <c r="C133" s="5"/>
      <c r="D133" s="70"/>
      <c r="E133" s="5"/>
      <c r="F133" s="5"/>
      <c r="G133" s="5"/>
      <c r="H133" s="5"/>
      <c r="I133" s="6"/>
      <c r="J133" s="6"/>
    </row>
    <row r="134" spans="1:10" ht="22.5" customHeight="1">
      <c r="A134" s="69"/>
      <c r="B134" s="41"/>
      <c r="C134" s="5"/>
      <c r="D134" s="70"/>
      <c r="E134" s="5"/>
      <c r="F134" s="5"/>
      <c r="G134" s="5"/>
      <c r="H134" s="7"/>
      <c r="I134" s="8"/>
      <c r="J134" s="8"/>
    </row>
    <row r="135" spans="1:10" ht="22.5" customHeight="1">
      <c r="A135" s="69"/>
      <c r="B135" s="41"/>
      <c r="C135" s="5"/>
      <c r="D135" s="70"/>
      <c r="E135" s="5"/>
      <c r="F135" s="5"/>
      <c r="G135" s="5"/>
      <c r="H135" s="5"/>
      <c r="I135" s="6"/>
      <c r="J135" s="6"/>
    </row>
    <row r="136" spans="1:10" ht="22.5" customHeight="1">
      <c r="A136" s="69"/>
      <c r="B136" s="41"/>
      <c r="C136" s="5"/>
      <c r="D136" s="70"/>
      <c r="E136" s="5"/>
      <c r="F136" s="5"/>
      <c r="G136" s="5"/>
      <c r="H136" s="7"/>
      <c r="I136" s="8"/>
      <c r="J136" s="8"/>
    </row>
    <row r="137" spans="1:10" ht="22.5" customHeight="1">
      <c r="A137" s="69"/>
      <c r="B137" s="41"/>
      <c r="C137" s="5"/>
      <c r="D137" s="70"/>
      <c r="E137" s="5"/>
      <c r="F137" s="5"/>
      <c r="G137" s="5"/>
      <c r="H137" s="5"/>
      <c r="I137" s="6"/>
      <c r="J137" s="6"/>
    </row>
    <row r="138" spans="1:10" ht="22.5" customHeight="1">
      <c r="A138" s="69"/>
      <c r="B138" s="41"/>
      <c r="C138" s="5"/>
      <c r="D138" s="70"/>
      <c r="E138" s="5"/>
      <c r="F138" s="5"/>
      <c r="G138" s="5"/>
      <c r="H138" s="7"/>
      <c r="I138" s="8"/>
      <c r="J138" s="8"/>
    </row>
    <row r="139" spans="1:10" ht="22.5" customHeight="1">
      <c r="A139" s="69"/>
      <c r="B139" s="41"/>
      <c r="C139" s="5"/>
      <c r="D139" s="70"/>
      <c r="E139" s="5"/>
      <c r="F139" s="5"/>
      <c r="G139" s="5"/>
      <c r="H139" s="5"/>
      <c r="I139" s="6"/>
      <c r="J139" s="6"/>
    </row>
    <row r="140" spans="1:10" ht="22.5" customHeight="1">
      <c r="A140" s="69"/>
      <c r="B140" s="41"/>
      <c r="C140" s="5"/>
      <c r="D140" s="70"/>
      <c r="E140" s="5"/>
      <c r="F140" s="5"/>
      <c r="G140" s="5"/>
      <c r="H140" s="7"/>
      <c r="I140" s="8"/>
      <c r="J140" s="8"/>
    </row>
    <row r="141" spans="1:10" ht="22.5" customHeight="1">
      <c r="A141" s="3"/>
      <c r="C141" s="4"/>
      <c r="D141" s="4"/>
      <c r="E141" s="4"/>
      <c r="F141" s="4"/>
      <c r="G141" s="4"/>
      <c r="H141" s="9"/>
      <c r="I141" s="4"/>
      <c r="J141" s="4"/>
    </row>
    <row r="142" spans="1:10" ht="22.5" customHeight="1">
      <c r="A142" s="3"/>
      <c r="C142" s="4"/>
      <c r="D142" s="4"/>
      <c r="E142" s="4"/>
      <c r="F142" s="4"/>
      <c r="G142" s="4"/>
      <c r="H142" s="9"/>
      <c r="I142" s="4"/>
      <c r="J142" s="4"/>
    </row>
    <row r="143" spans="1:10" ht="22.5" customHeight="1">
      <c r="A143" s="69"/>
      <c r="B143" s="41"/>
      <c r="C143" s="5"/>
      <c r="D143" s="70"/>
      <c r="E143" s="5"/>
      <c r="F143" s="5"/>
      <c r="G143" s="5"/>
      <c r="H143" s="5"/>
      <c r="I143" s="6"/>
      <c r="J143" s="6"/>
    </row>
    <row r="144" spans="1:10" ht="22.5" customHeight="1">
      <c r="A144" s="69"/>
      <c r="B144" s="41"/>
      <c r="C144" s="5"/>
      <c r="D144" s="70"/>
      <c r="E144" s="5"/>
      <c r="F144" s="5"/>
      <c r="G144" s="5"/>
      <c r="H144" s="7"/>
      <c r="I144" s="8"/>
      <c r="J144" s="8"/>
    </row>
    <row r="145" ht="22.5" customHeight="1"/>
    <row r="146" ht="22.5" customHeight="1"/>
    <row r="147" ht="22.5" customHeight="1"/>
    <row r="148" ht="22.5" customHeight="1"/>
    <row r="149" ht="22.5" customHeight="1"/>
    <row r="150" spans="1:10" ht="22.5" customHeight="1">
      <c r="A150" s="10"/>
      <c r="C150" s="11"/>
      <c r="D150" s="11"/>
      <c r="E150" s="11"/>
      <c r="F150" s="11"/>
      <c r="G150" s="11"/>
      <c r="H150" s="71"/>
      <c r="I150" s="71"/>
      <c r="J150" s="71"/>
    </row>
    <row r="151" spans="1:10" ht="22.5" customHeight="1">
      <c r="A151" s="3"/>
      <c r="C151" s="4"/>
      <c r="D151" s="4"/>
      <c r="E151" s="4"/>
      <c r="F151" s="4"/>
      <c r="G151" s="4"/>
      <c r="H151" s="72"/>
      <c r="I151" s="72"/>
      <c r="J151" s="72"/>
    </row>
    <row r="152" spans="1:10" ht="22.5" customHeight="1">
      <c r="A152" s="3"/>
      <c r="C152" s="4"/>
      <c r="D152" s="4"/>
      <c r="E152" s="4"/>
      <c r="F152" s="4"/>
      <c r="G152" s="4"/>
      <c r="H152" s="65"/>
      <c r="I152" s="66"/>
      <c r="J152" s="5"/>
    </row>
    <row r="153" spans="1:10" ht="33.75" customHeight="1">
      <c r="A153" s="3"/>
      <c r="C153" s="3"/>
      <c r="D153" s="3"/>
      <c r="E153" s="3"/>
      <c r="F153" s="3"/>
      <c r="G153" s="3"/>
      <c r="H153" s="65"/>
      <c r="I153" s="67"/>
      <c r="J153" s="5"/>
    </row>
    <row r="154" spans="1:10" ht="22.5" customHeight="1">
      <c r="A154" s="69"/>
      <c r="B154" s="41"/>
      <c r="C154" s="5"/>
      <c r="D154" s="70"/>
      <c r="E154" s="5"/>
      <c r="F154" s="5"/>
      <c r="G154" s="5"/>
      <c r="H154" s="5"/>
      <c r="I154" s="6"/>
      <c r="J154" s="6"/>
    </row>
    <row r="155" spans="1:10" ht="22.5" customHeight="1">
      <c r="A155" s="69"/>
      <c r="B155" s="41"/>
      <c r="C155" s="5"/>
      <c r="D155" s="70"/>
      <c r="E155" s="5"/>
      <c r="F155" s="5"/>
      <c r="G155" s="5"/>
      <c r="H155" s="7"/>
      <c r="I155" s="6"/>
      <c r="J155" s="6"/>
    </row>
    <row r="156" spans="1:10" ht="22.5" customHeight="1">
      <c r="A156" s="69"/>
      <c r="B156" s="41"/>
      <c r="C156" s="5"/>
      <c r="D156" s="70"/>
      <c r="E156" s="5"/>
      <c r="F156" s="5"/>
      <c r="G156" s="5"/>
      <c r="H156" s="5"/>
      <c r="I156" s="6"/>
      <c r="J156" s="6"/>
    </row>
    <row r="157" spans="1:10" ht="22.5" customHeight="1">
      <c r="A157" s="69"/>
      <c r="B157" s="41"/>
      <c r="C157" s="5"/>
      <c r="D157" s="70"/>
      <c r="E157" s="5"/>
      <c r="F157" s="5"/>
      <c r="G157" s="5"/>
      <c r="H157" s="7"/>
      <c r="I157" s="8"/>
      <c r="J157" s="8"/>
    </row>
    <row r="158" spans="1:10" ht="22.5" customHeight="1">
      <c r="A158" s="69"/>
      <c r="B158" s="41"/>
      <c r="C158" s="5"/>
      <c r="D158" s="70"/>
      <c r="E158" s="5"/>
      <c r="F158" s="5"/>
      <c r="G158" s="5"/>
      <c r="H158" s="5"/>
      <c r="I158" s="6"/>
      <c r="J158" s="6"/>
    </row>
    <row r="159" spans="1:10" ht="22.5" customHeight="1">
      <c r="A159" s="69"/>
      <c r="B159" s="41"/>
      <c r="C159" s="5"/>
      <c r="D159" s="70"/>
      <c r="E159" s="5"/>
      <c r="F159" s="5"/>
      <c r="G159" s="5"/>
      <c r="H159" s="7"/>
      <c r="I159" s="8"/>
      <c r="J159" s="8"/>
    </row>
    <row r="160" spans="1:10" ht="22.5" customHeight="1">
      <c r="A160" s="69"/>
      <c r="B160" s="41"/>
      <c r="C160" s="5"/>
      <c r="D160" s="70"/>
      <c r="E160" s="5"/>
      <c r="F160" s="5"/>
      <c r="G160" s="5"/>
      <c r="H160" s="5"/>
      <c r="I160" s="6"/>
      <c r="J160" s="6"/>
    </row>
    <row r="161" spans="1:10" ht="22.5" customHeight="1">
      <c r="A161" s="69"/>
      <c r="B161" s="41"/>
      <c r="C161" s="5"/>
      <c r="D161" s="70"/>
      <c r="E161" s="5"/>
      <c r="F161" s="5"/>
      <c r="G161" s="5"/>
      <c r="H161" s="7"/>
      <c r="I161" s="8"/>
      <c r="J161" s="8"/>
    </row>
    <row r="162" spans="1:10" ht="22.5" customHeight="1">
      <c r="A162" s="69"/>
      <c r="B162" s="41"/>
      <c r="C162" s="5"/>
      <c r="D162" s="70"/>
      <c r="E162" s="5"/>
      <c r="F162" s="5"/>
      <c r="G162" s="5"/>
      <c r="H162" s="5"/>
      <c r="I162" s="6"/>
      <c r="J162" s="6"/>
    </row>
    <row r="163" spans="1:10" ht="22.5" customHeight="1">
      <c r="A163" s="69"/>
      <c r="B163" s="41"/>
      <c r="C163" s="5"/>
      <c r="D163" s="70"/>
      <c r="E163" s="5"/>
      <c r="F163" s="5"/>
      <c r="G163" s="5"/>
      <c r="H163" s="7"/>
      <c r="I163" s="8"/>
      <c r="J163" s="8"/>
    </row>
    <row r="164" spans="1:10" ht="22.5" customHeight="1">
      <c r="A164" s="3"/>
      <c r="C164" s="4"/>
      <c r="D164" s="4"/>
      <c r="E164" s="4"/>
      <c r="F164" s="4"/>
      <c r="G164" s="4"/>
      <c r="H164" s="9"/>
      <c r="I164" s="4"/>
      <c r="J164" s="4"/>
    </row>
    <row r="165" spans="1:10" ht="22.5" customHeight="1">
      <c r="A165" s="3"/>
      <c r="C165" s="4"/>
      <c r="D165" s="4"/>
      <c r="E165" s="4"/>
      <c r="F165" s="4"/>
      <c r="G165" s="4"/>
      <c r="H165" s="9"/>
      <c r="I165" s="4"/>
      <c r="J165" s="4"/>
    </row>
    <row r="166" spans="1:10" ht="22.5" customHeight="1">
      <c r="A166" s="69"/>
      <c r="B166" s="41"/>
      <c r="C166" s="5"/>
      <c r="D166" s="70"/>
      <c r="E166" s="5"/>
      <c r="F166" s="5"/>
      <c r="G166" s="5"/>
      <c r="H166" s="5"/>
      <c r="I166" s="6"/>
      <c r="J166" s="6"/>
    </row>
    <row r="167" spans="1:10" ht="22.5" customHeight="1">
      <c r="A167" s="69"/>
      <c r="B167" s="41"/>
      <c r="C167" s="5"/>
      <c r="D167" s="70"/>
      <c r="E167" s="5"/>
      <c r="F167" s="5"/>
      <c r="G167" s="5"/>
      <c r="H167" s="7"/>
      <c r="I167" s="8"/>
      <c r="J167" s="8"/>
    </row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spans="1:10" ht="22.5" customHeight="1">
      <c r="A178" s="10"/>
      <c r="C178" s="11"/>
      <c r="D178" s="11"/>
      <c r="E178" s="11"/>
      <c r="F178" s="11"/>
      <c r="G178" s="11"/>
      <c r="H178" s="71"/>
      <c r="I178" s="71"/>
      <c r="J178" s="71"/>
    </row>
    <row r="179" spans="1:10" ht="22.5" customHeight="1">
      <c r="A179" s="3"/>
      <c r="C179" s="4"/>
      <c r="D179" s="4"/>
      <c r="E179" s="4"/>
      <c r="F179" s="4"/>
      <c r="G179" s="4"/>
      <c r="H179" s="72"/>
      <c r="I179" s="72"/>
      <c r="J179" s="72"/>
    </row>
    <row r="180" spans="1:10" ht="22.5" customHeight="1">
      <c r="A180" s="3"/>
      <c r="C180" s="4"/>
      <c r="D180" s="4"/>
      <c r="E180" s="4"/>
      <c r="F180" s="4"/>
      <c r="G180" s="4"/>
      <c r="H180" s="65"/>
      <c r="I180" s="66"/>
      <c r="J180" s="5"/>
    </row>
    <row r="181" spans="1:10" ht="32.25" customHeight="1">
      <c r="A181" s="3"/>
      <c r="C181" s="3"/>
      <c r="D181" s="3"/>
      <c r="E181" s="3"/>
      <c r="F181" s="3"/>
      <c r="G181" s="3"/>
      <c r="H181" s="65"/>
      <c r="I181" s="67"/>
      <c r="J181" s="5"/>
    </row>
    <row r="182" spans="1:10" ht="22.5" customHeight="1">
      <c r="A182" s="69"/>
      <c r="B182" s="41"/>
      <c r="C182" s="5"/>
      <c r="D182" s="70"/>
      <c r="E182" s="5"/>
      <c r="F182" s="5"/>
      <c r="G182" s="5"/>
      <c r="H182" s="5"/>
      <c r="I182" s="6"/>
      <c r="J182" s="6"/>
    </row>
    <row r="183" spans="1:10" ht="22.5" customHeight="1">
      <c r="A183" s="69"/>
      <c r="B183" s="41"/>
      <c r="C183" s="5"/>
      <c r="D183" s="70"/>
      <c r="E183" s="5"/>
      <c r="F183" s="5"/>
      <c r="G183" s="5"/>
      <c r="H183" s="7"/>
      <c r="I183" s="6"/>
      <c r="J183" s="6"/>
    </row>
    <row r="184" spans="1:10" ht="22.5" customHeight="1">
      <c r="A184" s="69"/>
      <c r="B184" s="41"/>
      <c r="C184" s="5"/>
      <c r="D184" s="70"/>
      <c r="E184" s="5"/>
      <c r="F184" s="5"/>
      <c r="G184" s="5"/>
      <c r="H184" s="5"/>
      <c r="I184" s="6"/>
      <c r="J184" s="6"/>
    </row>
    <row r="185" spans="1:10" ht="22.5" customHeight="1">
      <c r="A185" s="69"/>
      <c r="B185" s="41"/>
      <c r="C185" s="5"/>
      <c r="D185" s="70"/>
      <c r="E185" s="5"/>
      <c r="F185" s="5"/>
      <c r="G185" s="5"/>
      <c r="H185" s="7"/>
      <c r="I185" s="8"/>
      <c r="J185" s="8"/>
    </row>
    <row r="186" spans="1:10" ht="22.5" customHeight="1">
      <c r="A186" s="69"/>
      <c r="B186" s="41"/>
      <c r="C186" s="5"/>
      <c r="D186" s="70"/>
      <c r="E186" s="5"/>
      <c r="F186" s="5"/>
      <c r="G186" s="5"/>
      <c r="H186" s="5"/>
      <c r="I186" s="6"/>
      <c r="J186" s="6"/>
    </row>
    <row r="187" spans="1:10" ht="22.5" customHeight="1">
      <c r="A187" s="69"/>
      <c r="B187" s="41"/>
      <c r="C187" s="5"/>
      <c r="D187" s="70"/>
      <c r="E187" s="5"/>
      <c r="F187" s="5"/>
      <c r="G187" s="5"/>
      <c r="H187" s="7"/>
      <c r="I187" s="8"/>
      <c r="J187" s="8"/>
    </row>
    <row r="188" spans="1:10" ht="22.5" customHeight="1">
      <c r="A188" s="69"/>
      <c r="B188" s="41"/>
      <c r="C188" s="5"/>
      <c r="D188" s="70"/>
      <c r="E188" s="5"/>
      <c r="F188" s="5"/>
      <c r="G188" s="5"/>
      <c r="H188" s="5"/>
      <c r="I188" s="6"/>
      <c r="J188" s="6"/>
    </row>
    <row r="189" spans="1:10" ht="22.5" customHeight="1">
      <c r="A189" s="69"/>
      <c r="B189" s="41"/>
      <c r="C189" s="5"/>
      <c r="D189" s="70"/>
      <c r="E189" s="5"/>
      <c r="F189" s="5"/>
      <c r="G189" s="5"/>
      <c r="H189" s="7"/>
      <c r="I189" s="8"/>
      <c r="J189" s="8"/>
    </row>
    <row r="190" spans="1:10" ht="22.5" customHeight="1">
      <c r="A190" s="69"/>
      <c r="B190" s="41"/>
      <c r="C190" s="5"/>
      <c r="D190" s="70"/>
      <c r="E190" s="5"/>
      <c r="F190" s="5"/>
      <c r="G190" s="5"/>
      <c r="H190" s="5"/>
      <c r="I190" s="6"/>
      <c r="J190" s="6"/>
    </row>
    <row r="191" spans="1:10" ht="22.5" customHeight="1">
      <c r="A191" s="69"/>
      <c r="B191" s="41"/>
      <c r="C191" s="5"/>
      <c r="D191" s="70"/>
      <c r="E191" s="5"/>
      <c r="F191" s="5"/>
      <c r="G191" s="5"/>
      <c r="H191" s="7"/>
      <c r="I191" s="8"/>
      <c r="J191" s="8"/>
    </row>
    <row r="192" spans="1:10" ht="22.5" customHeight="1">
      <c r="A192" s="3"/>
      <c r="C192" s="4"/>
      <c r="D192" s="4"/>
      <c r="E192" s="4"/>
      <c r="F192" s="4"/>
      <c r="G192" s="4"/>
      <c r="H192" s="9"/>
      <c r="I192" s="4"/>
      <c r="J192" s="4"/>
    </row>
    <row r="193" spans="1:10" ht="22.5" customHeight="1">
      <c r="A193" s="3"/>
      <c r="C193" s="4"/>
      <c r="D193" s="4"/>
      <c r="E193" s="4"/>
      <c r="F193" s="4"/>
      <c r="G193" s="4"/>
      <c r="H193" s="9"/>
      <c r="I193" s="4"/>
      <c r="J193" s="4"/>
    </row>
    <row r="194" spans="1:10" ht="22.5" customHeight="1">
      <c r="A194" s="69"/>
      <c r="B194" s="41"/>
      <c r="C194" s="5"/>
      <c r="D194" s="70"/>
      <c r="E194" s="5"/>
      <c r="F194" s="5"/>
      <c r="G194" s="5"/>
      <c r="H194" s="5"/>
      <c r="I194" s="6"/>
      <c r="J194" s="6"/>
    </row>
    <row r="195" spans="1:10" ht="22.5" customHeight="1">
      <c r="A195" s="69"/>
      <c r="B195" s="41"/>
      <c r="C195" s="5"/>
      <c r="D195" s="70"/>
      <c r="E195" s="5"/>
      <c r="F195" s="5"/>
      <c r="G195" s="5"/>
      <c r="H195" s="7"/>
      <c r="I195" s="8"/>
      <c r="J195" s="8"/>
    </row>
    <row r="196" ht="12.75" customHeight="1"/>
    <row r="197" ht="12.75" customHeight="1"/>
    <row r="198" ht="22.5" customHeight="1"/>
    <row r="199" ht="22.5" customHeight="1"/>
    <row r="200" spans="1:10" ht="22.5" customHeight="1">
      <c r="A200" s="10"/>
      <c r="C200" s="11"/>
      <c r="D200" s="11"/>
      <c r="E200" s="11"/>
      <c r="F200" s="11"/>
      <c r="G200" s="11"/>
      <c r="H200" s="71"/>
      <c r="I200" s="71"/>
      <c r="J200" s="71"/>
    </row>
    <row r="201" spans="1:10" ht="22.5" customHeight="1">
      <c r="A201" s="3"/>
      <c r="C201" s="4"/>
      <c r="D201" s="4"/>
      <c r="E201" s="4"/>
      <c r="F201" s="4"/>
      <c r="G201" s="4"/>
      <c r="H201" s="72"/>
      <c r="I201" s="72"/>
      <c r="J201" s="72"/>
    </row>
    <row r="202" spans="1:10" ht="22.5" customHeight="1">
      <c r="A202" s="3"/>
      <c r="C202" s="4"/>
      <c r="D202" s="4"/>
      <c r="E202" s="4"/>
      <c r="F202" s="4"/>
      <c r="G202" s="4"/>
      <c r="H202" s="65"/>
      <c r="I202" s="66"/>
      <c r="J202" s="5"/>
    </row>
    <row r="203" spans="1:10" ht="39" customHeight="1">
      <c r="A203" s="3"/>
      <c r="C203" s="3"/>
      <c r="D203" s="3"/>
      <c r="E203" s="3"/>
      <c r="F203" s="3"/>
      <c r="G203" s="3"/>
      <c r="H203" s="65"/>
      <c r="I203" s="67"/>
      <c r="J203" s="5"/>
    </row>
    <row r="204" spans="1:10" ht="22.5" customHeight="1">
      <c r="A204" s="69"/>
      <c r="B204" s="41"/>
      <c r="C204" s="5"/>
      <c r="D204" s="70"/>
      <c r="E204" s="5"/>
      <c r="F204" s="5"/>
      <c r="G204" s="5"/>
      <c r="H204" s="5"/>
      <c r="I204" s="6"/>
      <c r="J204" s="6"/>
    </row>
    <row r="205" spans="1:10" ht="22.5" customHeight="1">
      <c r="A205" s="69"/>
      <c r="B205" s="41"/>
      <c r="C205" s="5"/>
      <c r="D205" s="70"/>
      <c r="E205" s="5"/>
      <c r="F205" s="5"/>
      <c r="G205" s="5"/>
      <c r="H205" s="7"/>
      <c r="I205" s="6"/>
      <c r="J205" s="6"/>
    </row>
    <row r="206" spans="1:10" ht="22.5" customHeight="1">
      <c r="A206" s="69"/>
      <c r="B206" s="41"/>
      <c r="C206" s="5"/>
      <c r="D206" s="70"/>
      <c r="E206" s="5"/>
      <c r="F206" s="5"/>
      <c r="G206" s="5"/>
      <c r="H206" s="5"/>
      <c r="I206" s="6"/>
      <c r="J206" s="6"/>
    </row>
    <row r="207" spans="1:10" ht="22.5" customHeight="1">
      <c r="A207" s="69"/>
      <c r="B207" s="41"/>
      <c r="C207" s="5"/>
      <c r="D207" s="70"/>
      <c r="E207" s="5"/>
      <c r="F207" s="5"/>
      <c r="G207" s="5"/>
      <c r="H207" s="7"/>
      <c r="I207" s="8"/>
      <c r="J207" s="8"/>
    </row>
    <row r="208" spans="1:10" ht="22.5" customHeight="1">
      <c r="A208" s="69"/>
      <c r="B208" s="41"/>
      <c r="C208" s="5"/>
      <c r="D208" s="70"/>
      <c r="E208" s="5"/>
      <c r="F208" s="5"/>
      <c r="G208" s="5"/>
      <c r="H208" s="5"/>
      <c r="I208" s="6"/>
      <c r="J208" s="6"/>
    </row>
    <row r="209" spans="1:10" ht="22.5" customHeight="1">
      <c r="A209" s="69"/>
      <c r="B209" s="41"/>
      <c r="C209" s="5"/>
      <c r="D209" s="70"/>
      <c r="E209" s="5"/>
      <c r="F209" s="5"/>
      <c r="G209" s="5"/>
      <c r="H209" s="7"/>
      <c r="I209" s="8"/>
      <c r="J209" s="8"/>
    </row>
    <row r="210" spans="1:10" ht="22.5" customHeight="1">
      <c r="A210" s="69"/>
      <c r="B210" s="41"/>
      <c r="C210" s="5"/>
      <c r="D210" s="70"/>
      <c r="E210" s="5"/>
      <c r="F210" s="5"/>
      <c r="G210" s="5"/>
      <c r="H210" s="5"/>
      <c r="I210" s="6"/>
      <c r="J210" s="6"/>
    </row>
    <row r="211" spans="1:10" ht="22.5" customHeight="1">
      <c r="A211" s="69"/>
      <c r="B211" s="41"/>
      <c r="C211" s="5"/>
      <c r="D211" s="70"/>
      <c r="E211" s="5"/>
      <c r="F211" s="5"/>
      <c r="G211" s="5"/>
      <c r="H211" s="7"/>
      <c r="I211" s="8"/>
      <c r="J211" s="8"/>
    </row>
    <row r="212" spans="1:10" ht="22.5" customHeight="1">
      <c r="A212" s="69"/>
      <c r="B212" s="41"/>
      <c r="C212" s="5"/>
      <c r="D212" s="70"/>
      <c r="E212" s="5"/>
      <c r="F212" s="5"/>
      <c r="G212" s="5"/>
      <c r="H212" s="5"/>
      <c r="I212" s="6"/>
      <c r="J212" s="6"/>
    </row>
    <row r="213" spans="1:10" ht="22.5" customHeight="1">
      <c r="A213" s="69"/>
      <c r="B213" s="41"/>
      <c r="C213" s="5"/>
      <c r="D213" s="70"/>
      <c r="E213" s="5"/>
      <c r="F213" s="5"/>
      <c r="G213" s="5"/>
      <c r="H213" s="7"/>
      <c r="I213" s="8"/>
      <c r="J213" s="8"/>
    </row>
    <row r="214" ht="12.75" customHeight="1"/>
  </sheetData>
  <sheetProtection selectLockedCells="1" selectUnlockedCells="1"/>
  <mergeCells count="160">
    <mergeCell ref="A43:A45"/>
    <mergeCell ref="A47:A49"/>
    <mergeCell ref="A51:A53"/>
    <mergeCell ref="A56:A58"/>
    <mergeCell ref="A1:J1"/>
    <mergeCell ref="A11:A13"/>
    <mergeCell ref="A15:A17"/>
    <mergeCell ref="A19:A21"/>
    <mergeCell ref="A23:A25"/>
    <mergeCell ref="A212:A213"/>
    <mergeCell ref="D212:D213"/>
    <mergeCell ref="A204:A205"/>
    <mergeCell ref="D204:D205"/>
    <mergeCell ref="A206:A207"/>
    <mergeCell ref="D206:D207"/>
    <mergeCell ref="A208:A209"/>
    <mergeCell ref="D208:D209"/>
    <mergeCell ref="H200:J200"/>
    <mergeCell ref="H201:J201"/>
    <mergeCell ref="H202:H203"/>
    <mergeCell ref="I202:I203"/>
    <mergeCell ref="A210:A211"/>
    <mergeCell ref="D210:D211"/>
    <mergeCell ref="A188:A189"/>
    <mergeCell ref="D188:D189"/>
    <mergeCell ref="A190:A191"/>
    <mergeCell ref="D190:D191"/>
    <mergeCell ref="A194:A195"/>
    <mergeCell ref="D194:D195"/>
    <mergeCell ref="A182:A183"/>
    <mergeCell ref="D182:D183"/>
    <mergeCell ref="A184:A185"/>
    <mergeCell ref="D184:D185"/>
    <mergeCell ref="A186:A187"/>
    <mergeCell ref="D186:D187"/>
    <mergeCell ref="A166:A167"/>
    <mergeCell ref="D166:D167"/>
    <mergeCell ref="H178:J178"/>
    <mergeCell ref="H179:J179"/>
    <mergeCell ref="H180:H181"/>
    <mergeCell ref="I180:I181"/>
    <mergeCell ref="A158:A159"/>
    <mergeCell ref="D158:D159"/>
    <mergeCell ref="A160:A161"/>
    <mergeCell ref="D160:D161"/>
    <mergeCell ref="A162:A163"/>
    <mergeCell ref="D162:D163"/>
    <mergeCell ref="H152:H153"/>
    <mergeCell ref="I152:I153"/>
    <mergeCell ref="A154:A155"/>
    <mergeCell ref="D154:D155"/>
    <mergeCell ref="A156:A157"/>
    <mergeCell ref="D156:D157"/>
    <mergeCell ref="A139:A140"/>
    <mergeCell ref="D139:D140"/>
    <mergeCell ref="A143:A144"/>
    <mergeCell ref="D143:D144"/>
    <mergeCell ref="H150:J150"/>
    <mergeCell ref="H151:J151"/>
    <mergeCell ref="A133:A134"/>
    <mergeCell ref="D133:D134"/>
    <mergeCell ref="A135:A136"/>
    <mergeCell ref="D135:D136"/>
    <mergeCell ref="A137:A138"/>
    <mergeCell ref="D137:D138"/>
    <mergeCell ref="H128:J128"/>
    <mergeCell ref="H129:H130"/>
    <mergeCell ref="I129:I130"/>
    <mergeCell ref="A131:A132"/>
    <mergeCell ref="D131:D132"/>
    <mergeCell ref="G16:J16"/>
    <mergeCell ref="C20:E20"/>
    <mergeCell ref="G20:J20"/>
    <mergeCell ref="C24:E24"/>
    <mergeCell ref="G24:J24"/>
    <mergeCell ref="H127:J127"/>
    <mergeCell ref="A105:A106"/>
    <mergeCell ref="D105:D106"/>
    <mergeCell ref="A107:A108"/>
    <mergeCell ref="D107:D108"/>
    <mergeCell ref="A109:A110"/>
    <mergeCell ref="A103:A104"/>
    <mergeCell ref="D103:D104"/>
    <mergeCell ref="A111:A112"/>
    <mergeCell ref="D111:D112"/>
    <mergeCell ref="A115:A116"/>
    <mergeCell ref="D115:D116"/>
    <mergeCell ref="D109:D110"/>
    <mergeCell ref="I101:I102"/>
    <mergeCell ref="A3:A5"/>
    <mergeCell ref="A7:A9"/>
    <mergeCell ref="A39:A41"/>
    <mergeCell ref="F3:F5"/>
    <mergeCell ref="F7:F9"/>
    <mergeCell ref="F11:F13"/>
    <mergeCell ref="F15:F17"/>
    <mergeCell ref="C16:E16"/>
    <mergeCell ref="A27:A29"/>
    <mergeCell ref="F23:F25"/>
    <mergeCell ref="F27:F29"/>
    <mergeCell ref="F31:F33"/>
    <mergeCell ref="F35:F37"/>
    <mergeCell ref="F39:F41"/>
    <mergeCell ref="H101:H102"/>
    <mergeCell ref="F47:F49"/>
    <mergeCell ref="F51:F53"/>
    <mergeCell ref="F56:F58"/>
    <mergeCell ref="C4:E4"/>
    <mergeCell ref="G4:J4"/>
    <mergeCell ref="C8:E8"/>
    <mergeCell ref="G8:J8"/>
    <mergeCell ref="C12:E12"/>
    <mergeCell ref="G12:J12"/>
    <mergeCell ref="F19:F21"/>
    <mergeCell ref="C28:E28"/>
    <mergeCell ref="G28:J28"/>
    <mergeCell ref="C32:E32"/>
    <mergeCell ref="G32:J32"/>
    <mergeCell ref="C36:E36"/>
    <mergeCell ref="G36:J36"/>
    <mergeCell ref="A30:J30"/>
    <mergeCell ref="A34:J34"/>
    <mergeCell ref="A31:A33"/>
    <mergeCell ref="A35:A37"/>
    <mergeCell ref="B27:B29"/>
    <mergeCell ref="B31:B33"/>
    <mergeCell ref="C40:E40"/>
    <mergeCell ref="G40:J40"/>
    <mergeCell ref="C52:E52"/>
    <mergeCell ref="G52:J52"/>
    <mergeCell ref="G48:J48"/>
    <mergeCell ref="G44:J44"/>
    <mergeCell ref="C44:E44"/>
    <mergeCell ref="C48:E48"/>
    <mergeCell ref="B3:B5"/>
    <mergeCell ref="B7:B9"/>
    <mergeCell ref="B11:B13"/>
    <mergeCell ref="B15:B17"/>
    <mergeCell ref="B19:B21"/>
    <mergeCell ref="B23:B25"/>
    <mergeCell ref="B47:B49"/>
    <mergeCell ref="B51:B53"/>
    <mergeCell ref="B56:B58"/>
    <mergeCell ref="A38:J38"/>
    <mergeCell ref="A42:J42"/>
    <mergeCell ref="A46:J46"/>
    <mergeCell ref="A50:J50"/>
    <mergeCell ref="C57:E57"/>
    <mergeCell ref="G57:J57"/>
    <mergeCell ref="F43:F45"/>
    <mergeCell ref="A54:J54"/>
    <mergeCell ref="A6:J6"/>
    <mergeCell ref="A10:J10"/>
    <mergeCell ref="A14:J14"/>
    <mergeCell ref="A18:J18"/>
    <mergeCell ref="A22:J22"/>
    <mergeCell ref="A26:J26"/>
    <mergeCell ref="B35:B37"/>
    <mergeCell ref="B39:B41"/>
    <mergeCell ref="B43:B45"/>
  </mergeCells>
  <printOptions/>
  <pageMargins left="0.3937007874015748" right="0.3937007874015748" top="0.3937007874015748" bottom="0.3937007874015748" header="0.7874015748031497" footer="0.7874015748031497"/>
  <pageSetup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5"/>
  <sheetViews>
    <sheetView tabSelected="1" zoomScale="60" zoomScaleNormal="60" zoomScalePageLayoutView="0" workbookViewId="0" topLeftCell="A1">
      <selection activeCell="P14" sqref="P14"/>
    </sheetView>
  </sheetViews>
  <sheetFormatPr defaultColWidth="12.28125" defaultRowHeight="12.75"/>
  <cols>
    <col min="1" max="1" width="44.57421875" style="1" customWidth="1"/>
    <col min="2" max="2" width="12.421875" style="0" customWidth="1"/>
    <col min="3" max="3" width="44.57421875" style="0" customWidth="1"/>
    <col min="4" max="4" width="31.140625" style="1" customWidth="1"/>
    <col min="5" max="5" width="29.421875" style="1" customWidth="1"/>
    <col min="6" max="6" width="14.421875" style="2" customWidth="1"/>
    <col min="7" max="7" width="25.140625" style="0" customWidth="1"/>
    <col min="8" max="8" width="16.421875" style="0" customWidth="1"/>
    <col min="9" max="9" width="14.140625" style="0" customWidth="1"/>
    <col min="10" max="10" width="16.140625" style="0" customWidth="1"/>
    <col min="11" max="11" width="13.8515625" style="0" customWidth="1"/>
    <col min="12" max="12" width="12.28125" style="0" customWidth="1"/>
    <col min="13" max="13" width="45.8515625" style="0" customWidth="1"/>
    <col min="14" max="14" width="10.7109375" style="0" customWidth="1"/>
  </cols>
  <sheetData>
    <row r="1" spans="1:14" ht="41.25" customHeight="1">
      <c r="A1" s="75" t="s">
        <v>28</v>
      </c>
      <c r="B1" s="75"/>
      <c r="C1" s="75"/>
      <c r="D1" s="75"/>
      <c r="E1" s="75"/>
      <c r="F1" s="75" t="s">
        <v>29</v>
      </c>
      <c r="G1" s="75"/>
      <c r="H1" s="76"/>
      <c r="I1" s="76"/>
      <c r="J1" s="76"/>
      <c r="K1" s="76"/>
      <c r="M1" s="77" t="s">
        <v>30</v>
      </c>
      <c r="N1" s="77"/>
    </row>
    <row r="2" spans="1:14" ht="30" customHeight="1">
      <c r="A2" s="78"/>
      <c r="B2" s="79"/>
      <c r="C2" s="79"/>
      <c r="D2" s="80"/>
      <c r="E2" s="80"/>
      <c r="F2" s="81" t="s">
        <v>31</v>
      </c>
      <c r="G2" s="82" t="s">
        <v>32</v>
      </c>
      <c r="H2" s="83"/>
      <c r="I2" s="84" t="s">
        <v>33</v>
      </c>
      <c r="J2" s="84"/>
      <c r="K2" s="84"/>
      <c r="M2" s="85" t="s">
        <v>34</v>
      </c>
      <c r="N2" s="85" t="s">
        <v>1</v>
      </c>
    </row>
    <row r="3" spans="1:14" ht="65.25" customHeight="1">
      <c r="A3" s="79" t="s">
        <v>35</v>
      </c>
      <c r="B3" s="79" t="s">
        <v>1</v>
      </c>
      <c r="C3" s="79" t="s">
        <v>36</v>
      </c>
      <c r="D3" s="79" t="s">
        <v>37</v>
      </c>
      <c r="E3" s="79" t="s">
        <v>38</v>
      </c>
      <c r="F3" s="81"/>
      <c r="G3" s="82"/>
      <c r="H3" s="83"/>
      <c r="I3" s="83" t="s">
        <v>2</v>
      </c>
      <c r="J3" s="83" t="s">
        <v>3</v>
      </c>
      <c r="K3" s="83" t="s">
        <v>4</v>
      </c>
      <c r="M3" s="86" t="s">
        <v>39</v>
      </c>
      <c r="N3" s="86">
        <v>1</v>
      </c>
    </row>
    <row r="4" spans="1:14" ht="35.25" customHeight="1">
      <c r="A4" s="86" t="s">
        <v>39</v>
      </c>
      <c r="B4" s="86">
        <v>317</v>
      </c>
      <c r="C4" s="87" t="s">
        <v>40</v>
      </c>
      <c r="D4" s="86" t="s">
        <v>41</v>
      </c>
      <c r="E4" s="88" t="s">
        <v>42</v>
      </c>
      <c r="F4" s="89">
        <v>315</v>
      </c>
      <c r="G4" s="89"/>
      <c r="H4" s="83"/>
      <c r="I4" s="89">
        <v>2</v>
      </c>
      <c r="J4" s="89">
        <v>313</v>
      </c>
      <c r="K4" s="89">
        <f>I4+J4</f>
        <v>315</v>
      </c>
      <c r="M4" s="86" t="s">
        <v>43</v>
      </c>
      <c r="N4" s="86"/>
    </row>
    <row r="5" spans="1:14" ht="24" customHeight="1">
      <c r="A5" s="86" t="s">
        <v>43</v>
      </c>
      <c r="B5" s="86">
        <v>405</v>
      </c>
      <c r="C5" s="86" t="s">
        <v>40</v>
      </c>
      <c r="D5" s="86" t="s">
        <v>44</v>
      </c>
      <c r="E5" s="86"/>
      <c r="F5" s="89"/>
      <c r="G5" s="90"/>
      <c r="H5" s="91"/>
      <c r="I5" s="90"/>
      <c r="J5" s="90"/>
      <c r="K5" s="90"/>
      <c r="M5" s="86" t="s">
        <v>45</v>
      </c>
      <c r="N5" s="86"/>
    </row>
    <row r="6" spans="1:14" ht="30" customHeight="1">
      <c r="A6" s="86" t="s">
        <v>45</v>
      </c>
      <c r="B6" s="86">
        <v>157</v>
      </c>
      <c r="C6" s="86" t="s">
        <v>40</v>
      </c>
      <c r="D6" s="86" t="s">
        <v>46</v>
      </c>
      <c r="E6" s="92" t="s">
        <v>47</v>
      </c>
      <c r="F6" s="89">
        <v>142</v>
      </c>
      <c r="G6" s="90"/>
      <c r="H6" s="91"/>
      <c r="I6" s="89">
        <v>0</v>
      </c>
      <c r="J6" s="89">
        <v>142</v>
      </c>
      <c r="K6" s="89">
        <v>142</v>
      </c>
      <c r="M6" s="86" t="s">
        <v>48</v>
      </c>
      <c r="N6" s="86"/>
    </row>
    <row r="7" spans="1:14" ht="27" customHeight="1">
      <c r="A7" s="86" t="s">
        <v>48</v>
      </c>
      <c r="B7" s="86">
        <v>1500</v>
      </c>
      <c r="C7" s="86" t="s">
        <v>49</v>
      </c>
      <c r="D7" s="93"/>
      <c r="E7" s="93"/>
      <c r="F7" s="89">
        <v>615</v>
      </c>
      <c r="G7" s="90"/>
      <c r="H7" s="91"/>
      <c r="I7" s="89">
        <v>8</v>
      </c>
      <c r="J7" s="89">
        <v>607</v>
      </c>
      <c r="K7" s="89">
        <v>615</v>
      </c>
      <c r="M7" s="86" t="s">
        <v>50</v>
      </c>
      <c r="N7" s="86"/>
    </row>
    <row r="8" spans="1:14" ht="27" customHeight="1">
      <c r="A8" s="86" t="s">
        <v>51</v>
      </c>
      <c r="B8" s="86">
        <v>80</v>
      </c>
      <c r="C8" s="92" t="s">
        <v>52</v>
      </c>
      <c r="D8" s="93"/>
      <c r="E8" s="93"/>
      <c r="F8" s="89"/>
      <c r="G8" s="90"/>
      <c r="H8" s="91"/>
      <c r="I8" s="89"/>
      <c r="J8" s="89"/>
      <c r="K8" s="89"/>
      <c r="M8" s="86" t="s">
        <v>51</v>
      </c>
      <c r="N8" s="86"/>
    </row>
    <row r="9" spans="1:14" ht="28.5" customHeight="1">
      <c r="A9" s="86" t="s">
        <v>50</v>
      </c>
      <c r="B9" s="86">
        <v>14</v>
      </c>
      <c r="C9" s="86" t="s">
        <v>53</v>
      </c>
      <c r="D9" s="92" t="s">
        <v>54</v>
      </c>
      <c r="E9" s="86"/>
      <c r="F9" s="89">
        <v>14</v>
      </c>
      <c r="G9" s="89"/>
      <c r="H9" s="83"/>
      <c r="I9" s="89">
        <v>0</v>
      </c>
      <c r="J9" s="89">
        <v>14</v>
      </c>
      <c r="K9" s="89">
        <v>14</v>
      </c>
      <c r="M9" s="86" t="s">
        <v>55</v>
      </c>
      <c r="N9" s="86"/>
    </row>
    <row r="10" spans="1:14" ht="28.5" customHeight="1">
      <c r="A10" s="86" t="s">
        <v>56</v>
      </c>
      <c r="B10" s="86">
        <v>75</v>
      </c>
      <c r="C10" s="94">
        <v>44133</v>
      </c>
      <c r="D10" s="86"/>
      <c r="E10" s="86"/>
      <c r="F10" s="89"/>
      <c r="G10" s="89"/>
      <c r="H10" s="83"/>
      <c r="I10" s="89"/>
      <c r="J10" s="89"/>
      <c r="K10" s="89"/>
      <c r="M10" s="86" t="s">
        <v>56</v>
      </c>
      <c r="N10" s="86"/>
    </row>
    <row r="11" spans="1:14" ht="28.5" customHeight="1">
      <c r="A11" s="86" t="s">
        <v>57</v>
      </c>
      <c r="B11" s="86"/>
      <c r="C11" s="92" t="s">
        <v>52</v>
      </c>
      <c r="D11" s="86"/>
      <c r="E11" s="86"/>
      <c r="F11" s="89"/>
      <c r="G11" s="89"/>
      <c r="H11" s="83"/>
      <c r="I11" s="89"/>
      <c r="J11" s="89"/>
      <c r="K11" s="89"/>
      <c r="M11" s="86"/>
      <c r="N11" s="86"/>
    </row>
    <row r="12" spans="1:14" ht="31.5" customHeight="1">
      <c r="A12" s="86" t="s">
        <v>55</v>
      </c>
      <c r="B12" s="86">
        <v>23</v>
      </c>
      <c r="C12" s="86" t="s">
        <v>58</v>
      </c>
      <c r="D12" s="86" t="s">
        <v>44</v>
      </c>
      <c r="E12" s="86"/>
      <c r="F12" s="89"/>
      <c r="G12" s="90"/>
      <c r="H12" s="91"/>
      <c r="I12" s="90"/>
      <c r="J12" s="90"/>
      <c r="K12" s="90"/>
      <c r="M12" s="86" t="s">
        <v>59</v>
      </c>
      <c r="N12" s="86"/>
    </row>
    <row r="13" spans="1:14" ht="27" customHeight="1">
      <c r="A13" s="86" t="s">
        <v>59</v>
      </c>
      <c r="B13" s="86">
        <v>15</v>
      </c>
      <c r="C13" s="87">
        <v>44133</v>
      </c>
      <c r="D13" s="86" t="s">
        <v>44</v>
      </c>
      <c r="E13" s="86"/>
      <c r="F13" s="89"/>
      <c r="G13" s="90"/>
      <c r="H13" s="91"/>
      <c r="I13" s="90"/>
      <c r="J13" s="90"/>
      <c r="K13" s="90"/>
      <c r="M13" s="86" t="s">
        <v>60</v>
      </c>
      <c r="N13" s="86"/>
    </row>
    <row r="14" spans="1:14" ht="27" customHeight="1">
      <c r="A14" s="86" t="s">
        <v>61</v>
      </c>
      <c r="B14" s="86"/>
      <c r="C14" s="92" t="s">
        <v>52</v>
      </c>
      <c r="D14" s="86"/>
      <c r="E14" s="86"/>
      <c r="F14" s="89"/>
      <c r="G14" s="90"/>
      <c r="H14" s="91"/>
      <c r="I14" s="90"/>
      <c r="J14" s="90"/>
      <c r="K14" s="90"/>
      <c r="M14" s="86" t="s">
        <v>61</v>
      </c>
      <c r="N14" s="86"/>
    </row>
    <row r="15" spans="1:14" ht="31.5" customHeight="1">
      <c r="A15" s="86" t="s">
        <v>60</v>
      </c>
      <c r="B15" s="86">
        <v>34</v>
      </c>
      <c r="C15" s="86" t="s">
        <v>62</v>
      </c>
      <c r="D15" s="86"/>
      <c r="E15" s="86"/>
      <c r="F15" s="89">
        <v>34</v>
      </c>
      <c r="G15" s="90"/>
      <c r="H15" s="91"/>
      <c r="I15" s="89">
        <v>2</v>
      </c>
      <c r="J15" s="89">
        <v>32</v>
      </c>
      <c r="K15" s="89">
        <v>34</v>
      </c>
      <c r="M15" s="86" t="s">
        <v>63</v>
      </c>
      <c r="N15" s="86"/>
    </row>
    <row r="16" spans="1:14" ht="33" customHeight="1">
      <c r="A16" s="86" t="s">
        <v>63</v>
      </c>
      <c r="B16" s="86">
        <v>117</v>
      </c>
      <c r="C16" s="86" t="s">
        <v>64</v>
      </c>
      <c r="D16" s="92" t="s">
        <v>65</v>
      </c>
      <c r="E16" s="86"/>
      <c r="F16" s="89">
        <v>117</v>
      </c>
      <c r="G16" s="90"/>
      <c r="H16" s="91"/>
      <c r="I16" s="90">
        <v>1</v>
      </c>
      <c r="J16" s="90">
        <v>116</v>
      </c>
      <c r="K16" s="90">
        <v>117</v>
      </c>
      <c r="M16" s="86" t="s">
        <v>66</v>
      </c>
      <c r="N16" s="86"/>
    </row>
    <row r="17" spans="1:14" ht="27" customHeight="1">
      <c r="A17" s="86" t="s">
        <v>67</v>
      </c>
      <c r="B17" s="86">
        <v>198</v>
      </c>
      <c r="C17" s="86" t="s">
        <v>64</v>
      </c>
      <c r="D17" s="86" t="s">
        <v>68</v>
      </c>
      <c r="E17" s="86"/>
      <c r="F17" s="89">
        <v>190</v>
      </c>
      <c r="G17" s="90"/>
      <c r="H17" s="91"/>
      <c r="I17" s="89">
        <v>1</v>
      </c>
      <c r="J17" s="89">
        <v>189</v>
      </c>
      <c r="K17" s="89">
        <v>190</v>
      </c>
      <c r="M17" s="86" t="s">
        <v>69</v>
      </c>
      <c r="N17" s="86"/>
    </row>
    <row r="18" spans="1:14" ht="28.5" customHeight="1">
      <c r="A18" s="86" t="s">
        <v>69</v>
      </c>
      <c r="B18" s="86">
        <v>48</v>
      </c>
      <c r="C18" s="86" t="s">
        <v>64</v>
      </c>
      <c r="D18" s="87">
        <v>44098</v>
      </c>
      <c r="E18" s="87"/>
      <c r="F18" s="89">
        <v>3</v>
      </c>
      <c r="G18" s="90"/>
      <c r="H18" s="91"/>
      <c r="I18" s="89">
        <v>0</v>
      </c>
      <c r="J18" s="89">
        <v>3</v>
      </c>
      <c r="K18" s="89">
        <v>3</v>
      </c>
      <c r="M18" s="86" t="s">
        <v>70</v>
      </c>
      <c r="N18" s="86"/>
    </row>
    <row r="19" spans="1:14" ht="25.5" customHeight="1">
      <c r="A19" s="86" t="s">
        <v>70</v>
      </c>
      <c r="B19" s="86">
        <v>26</v>
      </c>
      <c r="C19" s="86" t="s">
        <v>71</v>
      </c>
      <c r="D19" s="86" t="s">
        <v>44</v>
      </c>
      <c r="E19" s="86"/>
      <c r="F19" s="89"/>
      <c r="G19" s="90"/>
      <c r="H19" s="91"/>
      <c r="I19" s="89"/>
      <c r="J19" s="89"/>
      <c r="K19" s="89"/>
      <c r="M19" s="86" t="s">
        <v>72</v>
      </c>
      <c r="N19" s="86"/>
    </row>
    <row r="20" spans="1:14" ht="28.5" customHeight="1">
      <c r="A20" s="86" t="s">
        <v>72</v>
      </c>
      <c r="B20" s="86">
        <v>140</v>
      </c>
      <c r="C20" s="86" t="s">
        <v>71</v>
      </c>
      <c r="D20" s="95" t="s">
        <v>44</v>
      </c>
      <c r="E20" s="86"/>
      <c r="F20" s="89"/>
      <c r="G20" s="90"/>
      <c r="H20" s="91"/>
      <c r="I20" s="89"/>
      <c r="J20" s="89"/>
      <c r="K20" s="89"/>
      <c r="M20" s="86" t="s">
        <v>73</v>
      </c>
      <c r="N20" s="86"/>
    </row>
    <row r="21" spans="1:14" ht="27" customHeight="1">
      <c r="A21" s="86" t="s">
        <v>73</v>
      </c>
      <c r="B21" s="86">
        <v>190</v>
      </c>
      <c r="C21" s="86" t="s">
        <v>64</v>
      </c>
      <c r="D21" s="92" t="s">
        <v>74</v>
      </c>
      <c r="E21" s="86"/>
      <c r="F21" s="89"/>
      <c r="G21" s="90"/>
      <c r="H21" s="91"/>
      <c r="I21" s="89"/>
      <c r="J21" s="89"/>
      <c r="K21" s="89"/>
      <c r="M21" s="86" t="s">
        <v>75</v>
      </c>
      <c r="N21" s="86"/>
    </row>
    <row r="22" spans="1:14" ht="27" customHeight="1">
      <c r="A22" s="86" t="s">
        <v>76</v>
      </c>
      <c r="B22" s="86">
        <v>170</v>
      </c>
      <c r="C22" s="96" t="s">
        <v>52</v>
      </c>
      <c r="D22" s="86"/>
      <c r="E22" s="86"/>
      <c r="F22" s="89"/>
      <c r="G22" s="90"/>
      <c r="H22" s="91"/>
      <c r="I22" s="89"/>
      <c r="J22" s="89"/>
      <c r="K22" s="89"/>
      <c r="M22" s="86"/>
      <c r="N22" s="86"/>
    </row>
    <row r="23" spans="1:14" ht="24" customHeight="1">
      <c r="A23" s="86" t="s">
        <v>75</v>
      </c>
      <c r="B23" s="86">
        <v>20</v>
      </c>
      <c r="C23" s="86" t="s">
        <v>49</v>
      </c>
      <c r="D23" s="93"/>
      <c r="E23" s="93"/>
      <c r="F23" s="89">
        <v>5</v>
      </c>
      <c r="G23" s="90"/>
      <c r="H23" s="91"/>
      <c r="I23" s="89">
        <v>0</v>
      </c>
      <c r="J23" s="89">
        <v>5</v>
      </c>
      <c r="K23" s="89">
        <v>5</v>
      </c>
      <c r="M23" s="86" t="s">
        <v>77</v>
      </c>
      <c r="N23" s="86"/>
    </row>
    <row r="24" spans="1:14" ht="24" customHeight="1">
      <c r="A24" s="86" t="s">
        <v>78</v>
      </c>
      <c r="B24" s="86"/>
      <c r="C24" s="86" t="s">
        <v>52</v>
      </c>
      <c r="D24" s="93"/>
      <c r="E24" s="93"/>
      <c r="F24" s="89"/>
      <c r="G24" s="90"/>
      <c r="H24" s="91"/>
      <c r="I24" s="89"/>
      <c r="J24" s="89"/>
      <c r="K24" s="89"/>
      <c r="M24" s="86"/>
      <c r="N24" s="86"/>
    </row>
    <row r="25" spans="1:14" ht="24" customHeight="1">
      <c r="A25" s="86" t="s">
        <v>79</v>
      </c>
      <c r="B25" s="86">
        <v>90</v>
      </c>
      <c r="C25" s="92" t="s">
        <v>52</v>
      </c>
      <c r="D25" s="93"/>
      <c r="E25" s="93"/>
      <c r="F25" s="89"/>
      <c r="G25" s="90"/>
      <c r="H25" s="91"/>
      <c r="I25" s="89"/>
      <c r="J25" s="89"/>
      <c r="K25" s="89"/>
      <c r="M25" s="86" t="s">
        <v>79</v>
      </c>
      <c r="N25" s="86"/>
    </row>
    <row r="26" spans="1:14" ht="24" customHeight="1">
      <c r="A26" s="86" t="s">
        <v>80</v>
      </c>
      <c r="B26" s="86">
        <v>240</v>
      </c>
      <c r="C26" s="92" t="s">
        <v>52</v>
      </c>
      <c r="D26" s="93"/>
      <c r="E26" s="93"/>
      <c r="F26" s="89"/>
      <c r="G26" s="90"/>
      <c r="H26" s="91"/>
      <c r="I26" s="89"/>
      <c r="J26" s="89"/>
      <c r="K26" s="89"/>
      <c r="M26" s="86" t="s">
        <v>80</v>
      </c>
      <c r="N26" s="86"/>
    </row>
    <row r="27" spans="1:14" ht="28.5" customHeight="1">
      <c r="A27" s="86" t="s">
        <v>77</v>
      </c>
      <c r="B27" s="86">
        <v>75</v>
      </c>
      <c r="C27" s="86" t="s">
        <v>49</v>
      </c>
      <c r="D27" s="93"/>
      <c r="E27" s="93"/>
      <c r="F27" s="89">
        <v>43</v>
      </c>
      <c r="G27" s="90"/>
      <c r="H27" s="91"/>
      <c r="I27" s="89">
        <v>0</v>
      </c>
      <c r="J27" s="89">
        <v>43</v>
      </c>
      <c r="K27" s="89">
        <v>43</v>
      </c>
      <c r="M27" s="86" t="s">
        <v>81</v>
      </c>
      <c r="N27" s="86"/>
    </row>
    <row r="28" spans="1:14" ht="28.5" customHeight="1">
      <c r="A28" s="86" t="s">
        <v>82</v>
      </c>
      <c r="B28" s="86">
        <v>54</v>
      </c>
      <c r="C28" s="86" t="s">
        <v>49</v>
      </c>
      <c r="D28" s="93"/>
      <c r="E28" s="93"/>
      <c r="F28" s="89">
        <v>34</v>
      </c>
      <c r="G28" s="90"/>
      <c r="H28" s="91"/>
      <c r="I28" s="89">
        <v>0</v>
      </c>
      <c r="J28" s="89">
        <v>34</v>
      </c>
      <c r="K28" s="89">
        <v>34</v>
      </c>
      <c r="M28" s="86" t="s">
        <v>82</v>
      </c>
      <c r="N28" s="86"/>
    </row>
    <row r="29" spans="1:14" ht="28.5" customHeight="1">
      <c r="A29" s="86" t="s">
        <v>83</v>
      </c>
      <c r="B29" s="86">
        <v>4</v>
      </c>
      <c r="C29" s="86"/>
      <c r="D29" s="93"/>
      <c r="E29" s="93"/>
      <c r="F29" s="89"/>
      <c r="G29" s="90"/>
      <c r="H29" s="91"/>
      <c r="I29" s="89"/>
      <c r="J29" s="89"/>
      <c r="K29" s="89"/>
      <c r="M29" s="86" t="s">
        <v>84</v>
      </c>
      <c r="N29" s="86"/>
    </row>
    <row r="30" spans="1:14" ht="24" customHeight="1">
      <c r="A30" s="86" t="s">
        <v>81</v>
      </c>
      <c r="B30" s="86">
        <v>23</v>
      </c>
      <c r="C30" s="86" t="s">
        <v>49</v>
      </c>
      <c r="D30" s="93"/>
      <c r="E30" s="93"/>
      <c r="F30" s="89">
        <v>23</v>
      </c>
      <c r="G30" s="90"/>
      <c r="H30" s="91"/>
      <c r="I30" s="89">
        <v>0</v>
      </c>
      <c r="J30" s="89">
        <v>23</v>
      </c>
      <c r="K30" s="89">
        <v>23</v>
      </c>
      <c r="M30" s="86" t="s">
        <v>85</v>
      </c>
      <c r="N30" s="86"/>
    </row>
    <row r="31" spans="1:14" ht="24" customHeight="1">
      <c r="A31" s="86" t="s">
        <v>86</v>
      </c>
      <c r="B31" s="86"/>
      <c r="C31" s="86"/>
      <c r="D31" s="93"/>
      <c r="E31" s="93"/>
      <c r="F31" s="89"/>
      <c r="G31" s="90"/>
      <c r="H31" s="91"/>
      <c r="I31" s="89"/>
      <c r="J31" s="89"/>
      <c r="K31" s="89"/>
      <c r="M31" s="86"/>
      <c r="N31" s="86"/>
    </row>
    <row r="32" spans="1:14" ht="25.5" customHeight="1">
      <c r="A32" s="86" t="s">
        <v>85</v>
      </c>
      <c r="B32" s="86">
        <v>16</v>
      </c>
      <c r="C32" s="86" t="s">
        <v>49</v>
      </c>
      <c r="D32" s="93"/>
      <c r="E32" s="93"/>
      <c r="F32" s="89">
        <v>16</v>
      </c>
      <c r="G32" s="90"/>
      <c r="H32" s="91"/>
      <c r="I32" s="89">
        <v>1</v>
      </c>
      <c r="J32" s="89">
        <v>15</v>
      </c>
      <c r="K32" s="89">
        <v>16</v>
      </c>
      <c r="M32" s="86" t="s">
        <v>87</v>
      </c>
      <c r="N32" s="86"/>
    </row>
    <row r="33" spans="1:14" ht="28.5" customHeight="1">
      <c r="A33" s="86" t="s">
        <v>87</v>
      </c>
      <c r="B33" s="86">
        <v>7</v>
      </c>
      <c r="C33" s="86" t="s">
        <v>49</v>
      </c>
      <c r="D33" s="93"/>
      <c r="E33" s="93"/>
      <c r="F33" s="89">
        <v>7</v>
      </c>
      <c r="G33" s="90"/>
      <c r="H33" s="91"/>
      <c r="I33" s="89">
        <v>0</v>
      </c>
      <c r="J33" s="89">
        <v>7</v>
      </c>
      <c r="K33" s="89">
        <v>7</v>
      </c>
      <c r="M33" s="86" t="s">
        <v>88</v>
      </c>
      <c r="N33" s="86"/>
    </row>
    <row r="34" spans="1:14" ht="27" customHeight="1">
      <c r="A34" s="86" t="s">
        <v>88</v>
      </c>
      <c r="B34" s="86">
        <v>8</v>
      </c>
      <c r="C34" s="86" t="s">
        <v>49</v>
      </c>
      <c r="D34" s="93"/>
      <c r="E34" s="93"/>
      <c r="F34" s="89">
        <v>8</v>
      </c>
      <c r="G34" s="90"/>
      <c r="H34" s="91"/>
      <c r="I34" s="89">
        <v>0</v>
      </c>
      <c r="J34" s="89">
        <v>8</v>
      </c>
      <c r="K34" s="89">
        <v>8</v>
      </c>
      <c r="M34" s="86" t="s">
        <v>89</v>
      </c>
      <c r="N34" s="86"/>
    </row>
    <row r="35" spans="1:14" ht="27" customHeight="1">
      <c r="A35" s="86" t="s">
        <v>89</v>
      </c>
      <c r="B35" s="86">
        <v>9</v>
      </c>
      <c r="C35" s="86" t="s">
        <v>49</v>
      </c>
      <c r="D35" s="93"/>
      <c r="E35" s="93"/>
      <c r="F35" s="89">
        <v>9</v>
      </c>
      <c r="G35" s="90"/>
      <c r="H35" s="91"/>
      <c r="I35" s="89">
        <v>0</v>
      </c>
      <c r="J35" s="89">
        <v>9</v>
      </c>
      <c r="K35" s="89">
        <v>9</v>
      </c>
      <c r="M35" s="86" t="s">
        <v>90</v>
      </c>
      <c r="N35" s="86"/>
    </row>
    <row r="36" spans="1:14" ht="25.5" customHeight="1">
      <c r="A36" s="86" t="s">
        <v>90</v>
      </c>
      <c r="B36" s="86">
        <v>9</v>
      </c>
      <c r="C36" s="86" t="s">
        <v>49</v>
      </c>
      <c r="D36" s="93"/>
      <c r="E36" s="93"/>
      <c r="F36" s="89">
        <v>9</v>
      </c>
      <c r="G36" s="90"/>
      <c r="H36" s="91"/>
      <c r="I36" s="89">
        <v>0</v>
      </c>
      <c r="J36" s="89">
        <v>9</v>
      </c>
      <c r="K36" s="89">
        <v>9</v>
      </c>
      <c r="M36" s="97" t="s">
        <v>27</v>
      </c>
      <c r="N36" s="98">
        <f>SUM(N3:N35)</f>
        <v>1</v>
      </c>
    </row>
    <row r="37" spans="1:11" ht="31.5" customHeight="1">
      <c r="A37" s="96" t="s">
        <v>14</v>
      </c>
      <c r="B37" s="96">
        <f>SUM(B4:B36)</f>
        <v>4064</v>
      </c>
      <c r="C37" s="96"/>
      <c r="D37" s="99"/>
      <c r="E37" s="99"/>
      <c r="F37" s="96">
        <f>SUM(F4:F36)</f>
        <v>1584</v>
      </c>
      <c r="G37" s="99"/>
      <c r="H37" s="99"/>
      <c r="I37" s="96">
        <f>SUM(I4:I36)</f>
        <v>15</v>
      </c>
      <c r="J37" s="96">
        <f>SUM(J4:J36)</f>
        <v>1569</v>
      </c>
      <c r="K37" s="96">
        <f>SUM(K4:K36)</f>
        <v>1584</v>
      </c>
    </row>
    <row r="38" spans="1:11" ht="33" customHeight="1">
      <c r="A38" s="100" t="s">
        <v>91</v>
      </c>
      <c r="B38" s="101"/>
      <c r="C38" s="101"/>
      <c r="D38" s="102"/>
      <c r="E38" s="102"/>
      <c r="F38" s="100" t="s">
        <v>92</v>
      </c>
      <c r="G38" s="100" t="s">
        <v>93</v>
      </c>
      <c r="H38" s="100" t="s">
        <v>94</v>
      </c>
      <c r="I38" s="100" t="s">
        <v>95</v>
      </c>
      <c r="J38" s="100" t="s">
        <v>96</v>
      </c>
      <c r="K38" s="100" t="s">
        <v>4</v>
      </c>
    </row>
    <row r="39" spans="1:11" ht="28.5" customHeight="1">
      <c r="A39" s="100" t="s">
        <v>1</v>
      </c>
      <c r="B39" s="100">
        <v>15</v>
      </c>
      <c r="C39" s="100"/>
      <c r="D39" s="102"/>
      <c r="E39" s="102"/>
      <c r="F39" s="100">
        <v>15</v>
      </c>
      <c r="G39" s="100">
        <v>1</v>
      </c>
      <c r="H39" s="100">
        <v>1</v>
      </c>
      <c r="I39" s="98">
        <v>1</v>
      </c>
      <c r="J39" s="100">
        <v>14</v>
      </c>
      <c r="K39" s="100">
        <v>15</v>
      </c>
    </row>
    <row r="40" spans="1:11" ht="13.5" customHeight="1" hidden="1">
      <c r="A40" s="103"/>
      <c r="B40" s="104"/>
      <c r="C40" s="104"/>
      <c r="D40" s="105" t="s">
        <v>39</v>
      </c>
      <c r="E40" s="105"/>
      <c r="F40" s="106"/>
      <c r="G40" s="107"/>
      <c r="H40" s="107"/>
      <c r="I40" s="108"/>
      <c r="J40" s="108"/>
      <c r="K40" s="109"/>
    </row>
    <row r="41" spans="1:11" ht="27.75" customHeight="1">
      <c r="A41" s="110"/>
      <c r="B41" s="111"/>
      <c r="C41" s="111"/>
      <c r="D41" s="110"/>
      <c r="E41" s="110"/>
      <c r="F41" s="112"/>
      <c r="G41" s="111"/>
      <c r="H41" s="111"/>
      <c r="I41" s="111"/>
      <c r="J41" s="111"/>
      <c r="K41" s="111"/>
    </row>
    <row r="42" spans="1:11" ht="63.75" customHeight="1">
      <c r="A42" s="113" t="s">
        <v>97</v>
      </c>
      <c r="B42" s="114"/>
      <c r="C42" s="115"/>
      <c r="D42" s="110"/>
      <c r="E42" s="110"/>
      <c r="F42" s="112"/>
      <c r="G42" s="111"/>
      <c r="H42" s="111"/>
      <c r="I42" s="111"/>
      <c r="J42" s="111"/>
      <c r="K42" s="111"/>
    </row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19.5" customHeight="1"/>
    <row r="57" ht="43.5" customHeight="1"/>
    <row r="58" ht="19.5" customHeight="1"/>
    <row r="59" ht="19.5" customHeight="1"/>
    <row r="60" ht="19.5" customHeight="1"/>
    <row r="61" ht="31.5" customHeight="1"/>
    <row r="62" ht="43.5" customHeight="1"/>
    <row r="63" ht="19.5" customHeight="1"/>
    <row r="64" ht="19.5" customHeight="1"/>
    <row r="65" ht="39" customHeight="1"/>
    <row r="66" ht="19.5" customHeight="1"/>
    <row r="67" ht="30.7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18.5" customHeight="1"/>
    <row r="85" ht="19.5" customHeight="1"/>
    <row r="86" ht="19.5" customHeight="1"/>
    <row r="87" ht="19.5" customHeight="1"/>
    <row r="88" ht="19.5" customHeight="1"/>
    <row r="89" ht="37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17" ht="22.5" customHeight="1"/>
    <row r="118" ht="22.5" customHeight="1"/>
    <row r="119" ht="22.5" customHeight="1"/>
    <row r="120" ht="22.5" customHeight="1"/>
    <row r="121" ht="31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spans="1:11" ht="22.5" customHeight="1">
      <c r="A143" s="116"/>
      <c r="B143" s="117"/>
      <c r="C143" s="117"/>
      <c r="D143" s="116"/>
      <c r="E143" s="116"/>
      <c r="F143" s="118"/>
      <c r="G143" s="119"/>
      <c r="H143" s="120"/>
      <c r="I143" s="119"/>
      <c r="J143" s="119"/>
      <c r="K143" s="119"/>
    </row>
    <row r="144" spans="1:11" ht="40.5" customHeight="1">
      <c r="A144" s="116"/>
      <c r="B144" s="116"/>
      <c r="C144" s="116"/>
      <c r="D144" s="121"/>
      <c r="E144" s="121"/>
      <c r="F144" s="118"/>
      <c r="G144" s="119"/>
      <c r="H144" s="120"/>
      <c r="I144" s="122"/>
      <c r="J144" s="122"/>
      <c r="K144" s="122"/>
    </row>
    <row r="145" spans="1:11" ht="22.5" customHeight="1">
      <c r="A145" s="123"/>
      <c r="B145" s="119"/>
      <c r="C145" s="120"/>
      <c r="D145" s="121"/>
      <c r="E145" s="121"/>
      <c r="F145" s="120"/>
      <c r="G145" s="122"/>
      <c r="H145" s="122"/>
      <c r="I145" s="122"/>
      <c r="J145" s="122"/>
      <c r="K145" s="122"/>
    </row>
    <row r="146" spans="1:11" ht="22.5" customHeight="1">
      <c r="A146" s="123"/>
      <c r="B146" s="119"/>
      <c r="C146" s="120"/>
      <c r="D146" s="121"/>
      <c r="E146" s="121"/>
      <c r="F146" s="124"/>
      <c r="G146" s="122"/>
      <c r="H146" s="122"/>
      <c r="I146" s="122"/>
      <c r="J146" s="122"/>
      <c r="K146" s="122"/>
    </row>
    <row r="147" spans="1:11" ht="22.5" customHeight="1">
      <c r="A147" s="123"/>
      <c r="B147" s="119"/>
      <c r="C147" s="120"/>
      <c r="D147" s="121"/>
      <c r="E147" s="121"/>
      <c r="F147" s="120"/>
      <c r="G147" s="122"/>
      <c r="H147" s="122"/>
      <c r="I147" s="122"/>
      <c r="J147" s="122"/>
      <c r="K147" s="122"/>
    </row>
    <row r="148" spans="1:11" ht="22.5" customHeight="1">
      <c r="A148" s="123"/>
      <c r="B148" s="119"/>
      <c r="C148" s="120"/>
      <c r="D148" s="121"/>
      <c r="E148" s="121"/>
      <c r="F148" s="124"/>
      <c r="G148" s="125"/>
      <c r="H148" s="125"/>
      <c r="I148" s="125"/>
      <c r="J148" s="125"/>
      <c r="K148" s="125"/>
    </row>
    <row r="149" spans="1:11" ht="22.5" customHeight="1">
      <c r="A149" s="123"/>
      <c r="B149" s="119"/>
      <c r="C149" s="120"/>
      <c r="D149" s="121"/>
      <c r="E149" s="121"/>
      <c r="F149" s="120"/>
      <c r="G149" s="122"/>
      <c r="H149" s="122"/>
      <c r="I149" s="122"/>
      <c r="J149" s="122"/>
      <c r="K149" s="122"/>
    </row>
    <row r="150" spans="1:11" ht="22.5" customHeight="1">
      <c r="A150" s="123"/>
      <c r="B150" s="119"/>
      <c r="C150" s="120"/>
      <c r="D150" s="121"/>
      <c r="E150" s="121"/>
      <c r="F150" s="124"/>
      <c r="G150" s="125"/>
      <c r="H150" s="125"/>
      <c r="I150" s="125"/>
      <c r="J150" s="125"/>
      <c r="K150" s="125"/>
    </row>
    <row r="151" spans="1:11" ht="22.5" customHeight="1">
      <c r="A151" s="123"/>
      <c r="B151" s="119"/>
      <c r="C151" s="120"/>
      <c r="D151" s="121"/>
      <c r="E151" s="121"/>
      <c r="F151" s="120"/>
      <c r="G151" s="122"/>
      <c r="H151" s="122"/>
      <c r="I151" s="122"/>
      <c r="J151" s="122"/>
      <c r="K151" s="122"/>
    </row>
    <row r="152" spans="1:11" ht="22.5" customHeight="1">
      <c r="A152" s="123"/>
      <c r="B152" s="119"/>
      <c r="C152" s="120"/>
      <c r="D152" s="121"/>
      <c r="E152" s="121"/>
      <c r="F152" s="124"/>
      <c r="G152" s="125"/>
      <c r="H152" s="125"/>
      <c r="I152" s="125"/>
      <c r="J152" s="125"/>
      <c r="K152" s="125"/>
    </row>
    <row r="153" spans="1:11" ht="22.5" customHeight="1">
      <c r="A153" s="123"/>
      <c r="B153" s="119"/>
      <c r="C153" s="120"/>
      <c r="D153" s="121"/>
      <c r="E153" s="121"/>
      <c r="F153" s="120"/>
      <c r="G153" s="122"/>
      <c r="H153" s="122"/>
      <c r="I153" s="122"/>
      <c r="J153" s="122"/>
      <c r="K153" s="122"/>
    </row>
    <row r="154" spans="1:11" ht="22.5" customHeight="1">
      <c r="A154" s="123"/>
      <c r="B154" s="119"/>
      <c r="C154" s="120"/>
      <c r="D154" s="116"/>
      <c r="E154" s="116"/>
      <c r="F154" s="124"/>
      <c r="G154" s="125"/>
      <c r="H154" s="125"/>
      <c r="I154" s="125"/>
      <c r="J154" s="125"/>
      <c r="K154" s="125"/>
    </row>
    <row r="155" spans="1:11" ht="22.5" customHeight="1">
      <c r="A155" s="116"/>
      <c r="B155" s="117"/>
      <c r="C155" s="117"/>
      <c r="D155" s="116"/>
      <c r="E155" s="116"/>
      <c r="F155" s="126"/>
      <c r="G155" s="117"/>
      <c r="H155" s="117"/>
      <c r="I155" s="117"/>
      <c r="J155" s="117"/>
      <c r="K155" s="117"/>
    </row>
    <row r="156" spans="1:11" ht="22.5" customHeight="1">
      <c r="A156" s="116"/>
      <c r="B156" s="117"/>
      <c r="C156" s="117"/>
      <c r="D156" s="121"/>
      <c r="E156" s="121"/>
      <c r="F156" s="126"/>
      <c r="G156" s="117"/>
      <c r="H156" s="117"/>
      <c r="I156" s="117"/>
      <c r="J156" s="117"/>
      <c r="K156" s="117"/>
    </row>
    <row r="157" spans="1:11" ht="22.5" customHeight="1">
      <c r="A157" s="123"/>
      <c r="B157" s="119"/>
      <c r="C157" s="120"/>
      <c r="D157" s="121"/>
      <c r="E157" s="121"/>
      <c r="F157" s="120"/>
      <c r="G157" s="122"/>
      <c r="H157" s="122"/>
      <c r="I157" s="122"/>
      <c r="J157" s="122"/>
      <c r="K157" s="122"/>
    </row>
    <row r="158" spans="1:11" ht="22.5" customHeight="1">
      <c r="A158" s="123"/>
      <c r="B158" s="119"/>
      <c r="C158" s="120"/>
      <c r="F158" s="124"/>
      <c r="G158" s="125"/>
      <c r="H158" s="125"/>
      <c r="I158" s="125"/>
      <c r="J158" s="125"/>
      <c r="K158" s="125"/>
    </row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spans="4:5" ht="22.5" customHeight="1">
      <c r="D168" s="127"/>
      <c r="E168" s="127"/>
    </row>
    <row r="169" spans="1:11" ht="22.5" customHeight="1">
      <c r="A169" s="127"/>
      <c r="B169" s="128"/>
      <c r="C169" s="128"/>
      <c r="D169" s="116"/>
      <c r="E169" s="116"/>
      <c r="F169" s="129"/>
      <c r="G169" s="129"/>
      <c r="H169" s="129"/>
      <c r="I169" s="129"/>
      <c r="J169" s="129"/>
      <c r="K169" s="129"/>
    </row>
    <row r="170" spans="1:11" ht="22.5" customHeight="1">
      <c r="A170" s="116"/>
      <c r="B170" s="117"/>
      <c r="C170" s="117"/>
      <c r="D170" s="116"/>
      <c r="E170" s="116"/>
      <c r="F170" s="130"/>
      <c r="G170" s="130"/>
      <c r="H170" s="130"/>
      <c r="I170" s="130"/>
      <c r="J170" s="130"/>
      <c r="K170" s="130"/>
    </row>
    <row r="171" spans="1:11" ht="22.5" customHeight="1">
      <c r="A171" s="116"/>
      <c r="B171" s="117"/>
      <c r="C171" s="117"/>
      <c r="D171" s="116"/>
      <c r="E171" s="116"/>
      <c r="F171" s="118"/>
      <c r="G171" s="119"/>
      <c r="H171" s="120"/>
      <c r="I171" s="119"/>
      <c r="J171" s="119"/>
      <c r="K171" s="119"/>
    </row>
    <row r="172" spans="1:11" ht="40.5" customHeight="1">
      <c r="A172" s="116"/>
      <c r="B172" s="116"/>
      <c r="C172" s="116"/>
      <c r="D172" s="121"/>
      <c r="E172" s="121"/>
      <c r="F172" s="118"/>
      <c r="G172" s="119"/>
      <c r="H172" s="120"/>
      <c r="I172" s="122"/>
      <c r="J172" s="122"/>
      <c r="K172" s="122"/>
    </row>
    <row r="173" spans="1:11" ht="22.5" customHeight="1">
      <c r="A173" s="123"/>
      <c r="B173" s="119"/>
      <c r="C173" s="120"/>
      <c r="D173" s="121"/>
      <c r="E173" s="121"/>
      <c r="F173" s="120"/>
      <c r="G173" s="122"/>
      <c r="H173" s="122"/>
      <c r="I173" s="122"/>
      <c r="J173" s="122"/>
      <c r="K173" s="122"/>
    </row>
    <row r="174" spans="1:11" ht="22.5" customHeight="1">
      <c r="A174" s="123"/>
      <c r="B174" s="119"/>
      <c r="C174" s="120"/>
      <c r="D174" s="121"/>
      <c r="E174" s="121"/>
      <c r="F174" s="124"/>
      <c r="G174" s="122"/>
      <c r="H174" s="122"/>
      <c r="I174" s="122"/>
      <c r="J174" s="122"/>
      <c r="K174" s="122"/>
    </row>
    <row r="175" spans="1:11" ht="22.5" customHeight="1">
      <c r="A175" s="123"/>
      <c r="B175" s="119"/>
      <c r="C175" s="120"/>
      <c r="D175" s="121"/>
      <c r="E175" s="121"/>
      <c r="F175" s="120"/>
      <c r="G175" s="122"/>
      <c r="H175" s="122"/>
      <c r="I175" s="122"/>
      <c r="J175" s="122"/>
      <c r="K175" s="122"/>
    </row>
    <row r="176" spans="1:11" ht="22.5" customHeight="1">
      <c r="A176" s="123"/>
      <c r="B176" s="119"/>
      <c r="C176" s="120"/>
      <c r="D176" s="121"/>
      <c r="E176" s="121"/>
      <c r="F176" s="124"/>
      <c r="G176" s="125"/>
      <c r="H176" s="125"/>
      <c r="I176" s="125"/>
      <c r="J176" s="125"/>
      <c r="K176" s="125"/>
    </row>
    <row r="177" spans="1:11" ht="22.5" customHeight="1">
      <c r="A177" s="123"/>
      <c r="B177" s="119"/>
      <c r="C177" s="120"/>
      <c r="D177" s="121"/>
      <c r="E177" s="121"/>
      <c r="F177" s="120"/>
      <c r="G177" s="122"/>
      <c r="H177" s="122"/>
      <c r="I177" s="122"/>
      <c r="J177" s="122"/>
      <c r="K177" s="122"/>
    </row>
    <row r="178" spans="1:11" ht="22.5" customHeight="1">
      <c r="A178" s="123"/>
      <c r="B178" s="119"/>
      <c r="C178" s="120"/>
      <c r="D178" s="121"/>
      <c r="E178" s="121"/>
      <c r="F178" s="124"/>
      <c r="G178" s="125"/>
      <c r="H178" s="125"/>
      <c r="I178" s="125"/>
      <c r="J178" s="125"/>
      <c r="K178" s="125"/>
    </row>
    <row r="179" spans="1:11" ht="22.5" customHeight="1">
      <c r="A179" s="123"/>
      <c r="B179" s="119"/>
      <c r="C179" s="120"/>
      <c r="D179" s="121"/>
      <c r="E179" s="121"/>
      <c r="F179" s="120"/>
      <c r="G179" s="122"/>
      <c r="H179" s="122"/>
      <c r="I179" s="122"/>
      <c r="J179" s="122"/>
      <c r="K179" s="122"/>
    </row>
    <row r="180" spans="1:11" ht="22.5" customHeight="1">
      <c r="A180" s="123"/>
      <c r="B180" s="119"/>
      <c r="C180" s="120"/>
      <c r="D180" s="121"/>
      <c r="E180" s="121"/>
      <c r="F180" s="124"/>
      <c r="G180" s="125"/>
      <c r="H180" s="125"/>
      <c r="I180" s="125"/>
      <c r="J180" s="125"/>
      <c r="K180" s="125"/>
    </row>
    <row r="181" spans="1:11" ht="22.5" customHeight="1">
      <c r="A181" s="123"/>
      <c r="B181" s="119"/>
      <c r="C181" s="120"/>
      <c r="D181" s="121"/>
      <c r="E181" s="121"/>
      <c r="F181" s="120"/>
      <c r="G181" s="122"/>
      <c r="H181" s="122"/>
      <c r="I181" s="122"/>
      <c r="J181" s="122"/>
      <c r="K181" s="122"/>
    </row>
    <row r="182" spans="1:11" ht="22.5" customHeight="1">
      <c r="A182" s="123"/>
      <c r="B182" s="119"/>
      <c r="C182" s="120"/>
      <c r="D182" s="116"/>
      <c r="E182" s="116"/>
      <c r="F182" s="124"/>
      <c r="G182" s="125"/>
      <c r="H182" s="125"/>
      <c r="I182" s="125"/>
      <c r="J182" s="125"/>
      <c r="K182" s="125"/>
    </row>
    <row r="183" spans="1:11" ht="22.5" customHeight="1">
      <c r="A183" s="116"/>
      <c r="B183" s="117"/>
      <c r="C183" s="117"/>
      <c r="D183" s="116"/>
      <c r="E183" s="116"/>
      <c r="F183" s="126"/>
      <c r="G183" s="117"/>
      <c r="H183" s="117"/>
      <c r="I183" s="117"/>
      <c r="J183" s="117"/>
      <c r="K183" s="117"/>
    </row>
    <row r="184" spans="1:11" ht="22.5" customHeight="1">
      <c r="A184" s="116"/>
      <c r="B184" s="117"/>
      <c r="C184" s="117"/>
      <c r="D184" s="121"/>
      <c r="E184" s="121"/>
      <c r="F184" s="126"/>
      <c r="G184" s="117"/>
      <c r="H184" s="117"/>
      <c r="I184" s="117"/>
      <c r="J184" s="117"/>
      <c r="K184" s="117"/>
    </row>
    <row r="185" spans="1:11" ht="22.5" customHeight="1">
      <c r="A185" s="123"/>
      <c r="B185" s="119"/>
      <c r="C185" s="120"/>
      <c r="D185" s="121"/>
      <c r="E185" s="121"/>
      <c r="F185" s="120"/>
      <c r="G185" s="122"/>
      <c r="H185" s="122"/>
      <c r="I185" s="122"/>
      <c r="J185" s="122"/>
      <c r="K185" s="122"/>
    </row>
    <row r="186" spans="1:11" ht="22.5" customHeight="1">
      <c r="A186" s="123"/>
      <c r="B186" s="119"/>
      <c r="C186" s="120"/>
      <c r="F186" s="124"/>
      <c r="G186" s="125"/>
      <c r="H186" s="125"/>
      <c r="I186" s="125"/>
      <c r="J186" s="125"/>
      <c r="K186" s="125"/>
    </row>
    <row r="187" ht="22.5" customHeight="1"/>
    <row r="188" ht="22.5" customHeight="1"/>
    <row r="189" ht="22.5" customHeight="1"/>
    <row r="190" ht="22.5" customHeight="1"/>
    <row r="191" spans="4:5" ht="22.5" customHeight="1">
      <c r="D191" s="127"/>
      <c r="E191" s="127"/>
    </row>
    <row r="192" spans="1:11" ht="22.5" customHeight="1">
      <c r="A192" s="127"/>
      <c r="B192" s="128"/>
      <c r="C192" s="128"/>
      <c r="D192" s="116"/>
      <c r="E192" s="116"/>
      <c r="F192" s="129"/>
      <c r="G192" s="129"/>
      <c r="H192" s="129"/>
      <c r="I192" s="129"/>
      <c r="J192" s="129"/>
      <c r="K192" s="129"/>
    </row>
    <row r="193" spans="1:11" ht="22.5" customHeight="1">
      <c r="A193" s="116"/>
      <c r="B193" s="117"/>
      <c r="C193" s="117"/>
      <c r="D193" s="116"/>
      <c r="E193" s="116"/>
      <c r="F193" s="130"/>
      <c r="G193" s="130"/>
      <c r="H193" s="130"/>
      <c r="I193" s="130"/>
      <c r="J193" s="130"/>
      <c r="K193" s="130"/>
    </row>
    <row r="194" spans="1:11" ht="22.5" customHeight="1">
      <c r="A194" s="116"/>
      <c r="B194" s="117"/>
      <c r="C194" s="117"/>
      <c r="D194" s="116"/>
      <c r="E194" s="116"/>
      <c r="F194" s="118"/>
      <c r="G194" s="119"/>
      <c r="H194" s="120"/>
      <c r="I194" s="119"/>
      <c r="J194" s="119"/>
      <c r="K194" s="119"/>
    </row>
    <row r="195" spans="1:11" ht="33.75" customHeight="1">
      <c r="A195" s="116"/>
      <c r="B195" s="116"/>
      <c r="C195" s="116"/>
      <c r="D195" s="121"/>
      <c r="E195" s="121"/>
      <c r="F195" s="118"/>
      <c r="G195" s="119"/>
      <c r="H195" s="120"/>
      <c r="I195" s="122"/>
      <c r="J195" s="122"/>
      <c r="K195" s="122"/>
    </row>
    <row r="196" spans="1:11" ht="22.5" customHeight="1">
      <c r="A196" s="123"/>
      <c r="B196" s="119"/>
      <c r="C196" s="120"/>
      <c r="D196" s="121"/>
      <c r="E196" s="121"/>
      <c r="F196" s="120"/>
      <c r="G196" s="122"/>
      <c r="H196" s="122"/>
      <c r="I196" s="122"/>
      <c r="J196" s="122"/>
      <c r="K196" s="122"/>
    </row>
    <row r="197" spans="1:11" ht="22.5" customHeight="1">
      <c r="A197" s="123"/>
      <c r="B197" s="119"/>
      <c r="C197" s="120"/>
      <c r="D197" s="121"/>
      <c r="E197" s="121"/>
      <c r="F197" s="124"/>
      <c r="G197" s="122"/>
      <c r="H197" s="122"/>
      <c r="I197" s="122"/>
      <c r="J197" s="122"/>
      <c r="K197" s="122"/>
    </row>
    <row r="198" spans="1:11" ht="22.5" customHeight="1">
      <c r="A198" s="123"/>
      <c r="B198" s="119"/>
      <c r="C198" s="120"/>
      <c r="D198" s="121"/>
      <c r="E198" s="121"/>
      <c r="F198" s="120"/>
      <c r="G198" s="122"/>
      <c r="H198" s="122"/>
      <c r="I198" s="122"/>
      <c r="J198" s="122"/>
      <c r="K198" s="122"/>
    </row>
    <row r="199" spans="1:11" ht="22.5" customHeight="1">
      <c r="A199" s="123"/>
      <c r="B199" s="119"/>
      <c r="C199" s="120"/>
      <c r="D199" s="121"/>
      <c r="E199" s="121"/>
      <c r="F199" s="124"/>
      <c r="G199" s="125"/>
      <c r="H199" s="125"/>
      <c r="I199" s="125"/>
      <c r="J199" s="125"/>
      <c r="K199" s="125"/>
    </row>
    <row r="200" spans="1:11" ht="22.5" customHeight="1">
      <c r="A200" s="123"/>
      <c r="B200" s="119"/>
      <c r="C200" s="120"/>
      <c r="D200" s="121"/>
      <c r="E200" s="121"/>
      <c r="F200" s="120"/>
      <c r="G200" s="122"/>
      <c r="H200" s="122"/>
      <c r="I200" s="122"/>
      <c r="J200" s="122"/>
      <c r="K200" s="122"/>
    </row>
    <row r="201" spans="1:11" ht="22.5" customHeight="1">
      <c r="A201" s="123"/>
      <c r="B201" s="119"/>
      <c r="C201" s="120"/>
      <c r="D201" s="121"/>
      <c r="E201" s="121"/>
      <c r="F201" s="124"/>
      <c r="G201" s="125"/>
      <c r="H201" s="125"/>
      <c r="I201" s="125"/>
      <c r="J201" s="125"/>
      <c r="K201" s="125"/>
    </row>
    <row r="202" spans="1:11" ht="22.5" customHeight="1">
      <c r="A202" s="123"/>
      <c r="B202" s="119"/>
      <c r="C202" s="120"/>
      <c r="D202" s="121"/>
      <c r="E202" s="121"/>
      <c r="F202" s="120"/>
      <c r="G202" s="122"/>
      <c r="H202" s="122"/>
      <c r="I202" s="122"/>
      <c r="J202" s="122"/>
      <c r="K202" s="122"/>
    </row>
    <row r="203" spans="1:11" ht="22.5" customHeight="1">
      <c r="A203" s="123"/>
      <c r="B203" s="119"/>
      <c r="C203" s="120"/>
      <c r="D203" s="121"/>
      <c r="E203" s="121"/>
      <c r="F203" s="124"/>
      <c r="G203" s="125"/>
      <c r="H203" s="125"/>
      <c r="I203" s="125"/>
      <c r="J203" s="125"/>
      <c r="K203" s="125"/>
    </row>
    <row r="204" spans="1:11" ht="22.5" customHeight="1">
      <c r="A204" s="123"/>
      <c r="B204" s="119"/>
      <c r="C204" s="120"/>
      <c r="D204" s="121"/>
      <c r="E204" s="121"/>
      <c r="F204" s="120"/>
      <c r="G204" s="122"/>
      <c r="H204" s="122"/>
      <c r="I204" s="122"/>
      <c r="J204" s="122"/>
      <c r="K204" s="122"/>
    </row>
    <row r="205" spans="1:11" ht="22.5" customHeight="1">
      <c r="A205" s="123"/>
      <c r="B205" s="119"/>
      <c r="C205" s="120"/>
      <c r="D205" s="116"/>
      <c r="E205" s="116"/>
      <c r="F205" s="124"/>
      <c r="G205" s="125"/>
      <c r="H205" s="125"/>
      <c r="I205" s="125"/>
      <c r="J205" s="125"/>
      <c r="K205" s="125"/>
    </row>
    <row r="206" spans="1:11" ht="22.5" customHeight="1">
      <c r="A206" s="116"/>
      <c r="B206" s="117"/>
      <c r="C206" s="117"/>
      <c r="D206" s="116"/>
      <c r="E206" s="116"/>
      <c r="F206" s="126"/>
      <c r="G206" s="117"/>
      <c r="H206" s="117"/>
      <c r="I206" s="117"/>
      <c r="J206" s="117"/>
      <c r="K206" s="117"/>
    </row>
    <row r="207" spans="1:11" ht="22.5" customHeight="1">
      <c r="A207" s="116"/>
      <c r="B207" s="117"/>
      <c r="C207" s="117"/>
      <c r="D207" s="121"/>
      <c r="E207" s="121"/>
      <c r="F207" s="126"/>
      <c r="G207" s="117"/>
      <c r="H207" s="117"/>
      <c r="I207" s="117"/>
      <c r="J207" s="117"/>
      <c r="K207" s="117"/>
    </row>
    <row r="208" spans="1:11" ht="22.5" customHeight="1">
      <c r="A208" s="123"/>
      <c r="B208" s="119"/>
      <c r="C208" s="120"/>
      <c r="D208" s="121"/>
      <c r="E208" s="121"/>
      <c r="F208" s="120"/>
      <c r="G208" s="122"/>
      <c r="H208" s="122"/>
      <c r="I208" s="122"/>
      <c r="J208" s="122"/>
      <c r="K208" s="122"/>
    </row>
    <row r="209" spans="1:11" ht="22.5" customHeight="1">
      <c r="A209" s="123"/>
      <c r="B209" s="119"/>
      <c r="C209" s="120"/>
      <c r="F209" s="124"/>
      <c r="G209" s="125"/>
      <c r="H209" s="125"/>
      <c r="I209" s="125"/>
      <c r="J209" s="125"/>
      <c r="K209" s="125"/>
    </row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spans="4:5" ht="22.5" customHeight="1">
      <c r="D219" s="127"/>
      <c r="E219" s="127"/>
    </row>
    <row r="220" spans="1:11" ht="22.5" customHeight="1">
      <c r="A220" s="127"/>
      <c r="B220" s="128"/>
      <c r="C220" s="128"/>
      <c r="D220" s="116"/>
      <c r="E220" s="116"/>
      <c r="F220" s="129"/>
      <c r="G220" s="129"/>
      <c r="H220" s="129"/>
      <c r="I220" s="129"/>
      <c r="J220" s="129"/>
      <c r="K220" s="129"/>
    </row>
    <row r="221" spans="1:11" ht="22.5" customHeight="1">
      <c r="A221" s="116"/>
      <c r="B221" s="117"/>
      <c r="C221" s="117"/>
      <c r="D221" s="116"/>
      <c r="E221" s="116"/>
      <c r="F221" s="130"/>
      <c r="G221" s="130"/>
      <c r="H221" s="130"/>
      <c r="I221" s="130"/>
      <c r="J221" s="130"/>
      <c r="K221" s="130"/>
    </row>
    <row r="222" spans="1:11" ht="22.5" customHeight="1">
      <c r="A222" s="116"/>
      <c r="B222" s="117"/>
      <c r="C222" s="117"/>
      <c r="D222" s="116"/>
      <c r="E222" s="116"/>
      <c r="F222" s="118"/>
      <c r="G222" s="119"/>
      <c r="H222" s="120"/>
      <c r="I222" s="119"/>
      <c r="J222" s="119"/>
      <c r="K222" s="119"/>
    </row>
    <row r="223" spans="1:11" ht="32.25" customHeight="1">
      <c r="A223" s="116"/>
      <c r="B223" s="116"/>
      <c r="C223" s="116"/>
      <c r="D223" s="121"/>
      <c r="E223" s="121"/>
      <c r="F223" s="118"/>
      <c r="G223" s="119"/>
      <c r="H223" s="120"/>
      <c r="I223" s="122"/>
      <c r="J223" s="122"/>
      <c r="K223" s="122"/>
    </row>
    <row r="224" spans="1:11" ht="22.5" customHeight="1">
      <c r="A224" s="123"/>
      <c r="B224" s="119"/>
      <c r="C224" s="120"/>
      <c r="D224" s="121"/>
      <c r="E224" s="121"/>
      <c r="F224" s="120"/>
      <c r="G224" s="122"/>
      <c r="H224" s="122"/>
      <c r="I224" s="122"/>
      <c r="J224" s="122"/>
      <c r="K224" s="122"/>
    </row>
    <row r="225" spans="1:11" ht="22.5" customHeight="1">
      <c r="A225" s="123"/>
      <c r="B225" s="119"/>
      <c r="C225" s="120"/>
      <c r="D225" s="121"/>
      <c r="E225" s="121"/>
      <c r="F225" s="124"/>
      <c r="G225" s="122"/>
      <c r="H225" s="122"/>
      <c r="I225" s="122"/>
      <c r="J225" s="122"/>
      <c r="K225" s="122"/>
    </row>
    <row r="226" spans="1:11" ht="22.5" customHeight="1">
      <c r="A226" s="123"/>
      <c r="B226" s="119"/>
      <c r="C226" s="120"/>
      <c r="D226" s="121"/>
      <c r="E226" s="121"/>
      <c r="F226" s="120"/>
      <c r="G226" s="122"/>
      <c r="H226" s="122"/>
      <c r="I226" s="122"/>
      <c r="J226" s="122"/>
      <c r="K226" s="122"/>
    </row>
    <row r="227" spans="1:11" ht="22.5" customHeight="1">
      <c r="A227" s="123"/>
      <c r="B227" s="119"/>
      <c r="C227" s="120"/>
      <c r="D227" s="121"/>
      <c r="E227" s="121"/>
      <c r="F227" s="124"/>
      <c r="G227" s="125"/>
      <c r="H227" s="125"/>
      <c r="I227" s="125"/>
      <c r="J227" s="125"/>
      <c r="K227" s="125"/>
    </row>
    <row r="228" spans="1:11" ht="22.5" customHeight="1">
      <c r="A228" s="123"/>
      <c r="B228" s="119"/>
      <c r="C228" s="120"/>
      <c r="D228" s="121"/>
      <c r="E228" s="121"/>
      <c r="F228" s="120"/>
      <c r="G228" s="122"/>
      <c r="H228" s="122"/>
      <c r="I228" s="122"/>
      <c r="J228" s="122"/>
      <c r="K228" s="122"/>
    </row>
    <row r="229" spans="1:11" ht="22.5" customHeight="1">
      <c r="A229" s="123"/>
      <c r="B229" s="119"/>
      <c r="C229" s="120"/>
      <c r="D229" s="121"/>
      <c r="E229" s="121"/>
      <c r="F229" s="124"/>
      <c r="G229" s="125"/>
      <c r="H229" s="125"/>
      <c r="I229" s="125"/>
      <c r="J229" s="125"/>
      <c r="K229" s="125"/>
    </row>
    <row r="230" spans="1:11" ht="22.5" customHeight="1">
      <c r="A230" s="123"/>
      <c r="B230" s="119"/>
      <c r="C230" s="120"/>
      <c r="D230" s="121"/>
      <c r="E230" s="121"/>
      <c r="F230" s="120"/>
      <c r="G230" s="122"/>
      <c r="H230" s="122"/>
      <c r="I230" s="122"/>
      <c r="J230" s="122"/>
      <c r="K230" s="122"/>
    </row>
    <row r="231" spans="1:11" ht="22.5" customHeight="1">
      <c r="A231" s="123"/>
      <c r="B231" s="119"/>
      <c r="C231" s="120"/>
      <c r="D231" s="121"/>
      <c r="E231" s="121"/>
      <c r="F231" s="124"/>
      <c r="G231" s="125"/>
      <c r="H231" s="125"/>
      <c r="I231" s="125"/>
      <c r="J231" s="125"/>
      <c r="K231" s="125"/>
    </row>
    <row r="232" spans="1:11" ht="22.5" customHeight="1">
      <c r="A232" s="123"/>
      <c r="B232" s="119"/>
      <c r="C232" s="120"/>
      <c r="D232" s="121"/>
      <c r="E232" s="121"/>
      <c r="F232" s="120"/>
      <c r="G232" s="122"/>
      <c r="H232" s="122"/>
      <c r="I232" s="122"/>
      <c r="J232" s="122"/>
      <c r="K232" s="122"/>
    </row>
    <row r="233" spans="1:11" ht="22.5" customHeight="1">
      <c r="A233" s="123"/>
      <c r="B233" s="119"/>
      <c r="C233" s="120"/>
      <c r="D233" s="116"/>
      <c r="E233" s="116"/>
      <c r="F233" s="124"/>
      <c r="G233" s="125"/>
      <c r="H233" s="125"/>
      <c r="I233" s="125"/>
      <c r="J233" s="125"/>
      <c r="K233" s="125"/>
    </row>
    <row r="234" spans="1:11" ht="22.5" customHeight="1">
      <c r="A234" s="116"/>
      <c r="B234" s="117"/>
      <c r="C234" s="117"/>
      <c r="D234" s="116"/>
      <c r="E234" s="116"/>
      <c r="F234" s="126"/>
      <c r="G234" s="117"/>
      <c r="H234" s="117"/>
      <c r="I234" s="117"/>
      <c r="J234" s="117"/>
      <c r="K234" s="117"/>
    </row>
    <row r="235" spans="1:11" ht="22.5" customHeight="1">
      <c r="A235" s="116"/>
      <c r="B235" s="117"/>
      <c r="C235" s="117"/>
      <c r="D235" s="121"/>
      <c r="E235" s="121"/>
      <c r="F235" s="126"/>
      <c r="G235" s="117"/>
      <c r="H235" s="117"/>
      <c r="I235" s="117"/>
      <c r="J235" s="117"/>
      <c r="K235" s="117"/>
    </row>
    <row r="236" spans="1:11" ht="22.5" customHeight="1">
      <c r="A236" s="123"/>
      <c r="B236" s="119"/>
      <c r="C236" s="120"/>
      <c r="D236" s="121"/>
      <c r="E236" s="121"/>
      <c r="F236" s="120"/>
      <c r="G236" s="122"/>
      <c r="H236" s="122"/>
      <c r="I236" s="122"/>
      <c r="J236" s="122"/>
      <c r="K236" s="122"/>
    </row>
    <row r="237" spans="1:11" ht="22.5" customHeight="1">
      <c r="A237" s="123"/>
      <c r="B237" s="119"/>
      <c r="C237" s="120"/>
      <c r="F237" s="124"/>
      <c r="G237" s="125"/>
      <c r="H237" s="125"/>
      <c r="I237" s="125"/>
      <c r="J237" s="125"/>
      <c r="K237" s="125"/>
    </row>
    <row r="238" ht="12.75" customHeight="1"/>
    <row r="239" ht="12.75" customHeight="1"/>
    <row r="240" ht="22.5" customHeight="1"/>
    <row r="241" spans="4:5" ht="22.5" customHeight="1">
      <c r="D241" s="127"/>
      <c r="E241" s="127"/>
    </row>
    <row r="242" spans="1:11" ht="22.5" customHeight="1">
      <c r="A242" s="127"/>
      <c r="B242" s="128"/>
      <c r="C242" s="128"/>
      <c r="D242" s="116"/>
      <c r="E242" s="116"/>
      <c r="F242" s="129"/>
      <c r="G242" s="129"/>
      <c r="H242" s="129"/>
      <c r="I242" s="129"/>
      <c r="J242" s="129"/>
      <c r="K242" s="129"/>
    </row>
    <row r="243" spans="1:11" ht="22.5" customHeight="1">
      <c r="A243" s="116"/>
      <c r="B243" s="117"/>
      <c r="C243" s="117"/>
      <c r="D243" s="116"/>
      <c r="E243" s="116"/>
      <c r="F243" s="130"/>
      <c r="G243" s="130"/>
      <c r="H243" s="130"/>
      <c r="I243" s="130"/>
      <c r="J243" s="130"/>
      <c r="K243" s="130"/>
    </row>
    <row r="244" spans="1:11" ht="22.5" customHeight="1">
      <c r="A244" s="116"/>
      <c r="B244" s="117"/>
      <c r="C244" s="117"/>
      <c r="D244" s="116"/>
      <c r="E244" s="116"/>
      <c r="F244" s="118"/>
      <c r="G244" s="119"/>
      <c r="H244" s="120"/>
      <c r="I244" s="119"/>
      <c r="J244" s="119"/>
      <c r="K244" s="119"/>
    </row>
    <row r="245" spans="1:11" ht="39" customHeight="1">
      <c r="A245" s="116"/>
      <c r="B245" s="116"/>
      <c r="C245" s="116"/>
      <c r="D245" s="121"/>
      <c r="E245" s="121"/>
      <c r="F245" s="118"/>
      <c r="G245" s="119"/>
      <c r="H245" s="120"/>
      <c r="I245" s="122"/>
      <c r="J245" s="122"/>
      <c r="K245" s="122"/>
    </row>
    <row r="246" spans="1:11" ht="22.5" customHeight="1">
      <c r="A246" s="123"/>
      <c r="B246" s="119"/>
      <c r="C246" s="120"/>
      <c r="D246" s="121"/>
      <c r="E246" s="121"/>
      <c r="F246" s="120"/>
      <c r="G246" s="122"/>
      <c r="H246" s="122"/>
      <c r="I246" s="122"/>
      <c r="J246" s="122"/>
      <c r="K246" s="122"/>
    </row>
    <row r="247" spans="1:11" ht="22.5" customHeight="1">
      <c r="A247" s="123"/>
      <c r="B247" s="119"/>
      <c r="C247" s="120"/>
      <c r="D247" s="121"/>
      <c r="E247" s="121"/>
      <c r="F247" s="124"/>
      <c r="G247" s="122"/>
      <c r="H247" s="122"/>
      <c r="I247" s="122"/>
      <c r="J247" s="122"/>
      <c r="K247" s="122"/>
    </row>
    <row r="248" spans="1:11" ht="22.5" customHeight="1">
      <c r="A248" s="123"/>
      <c r="B248" s="119"/>
      <c r="C248" s="120"/>
      <c r="D248" s="121"/>
      <c r="E248" s="121"/>
      <c r="F248" s="120"/>
      <c r="G248" s="122"/>
      <c r="H248" s="122"/>
      <c r="I248" s="122"/>
      <c r="J248" s="122"/>
      <c r="K248" s="122"/>
    </row>
    <row r="249" spans="1:11" ht="22.5" customHeight="1">
      <c r="A249" s="123"/>
      <c r="B249" s="119"/>
      <c r="C249" s="120"/>
      <c r="D249" s="121"/>
      <c r="E249" s="121"/>
      <c r="F249" s="124"/>
      <c r="G249" s="125"/>
      <c r="H249" s="125"/>
      <c r="I249" s="125"/>
      <c r="J249" s="125"/>
      <c r="K249" s="125"/>
    </row>
    <row r="250" spans="1:11" ht="22.5" customHeight="1">
      <c r="A250" s="123"/>
      <c r="B250" s="119"/>
      <c r="C250" s="120"/>
      <c r="D250" s="121"/>
      <c r="E250" s="121"/>
      <c r="F250" s="120"/>
      <c r="G250" s="122"/>
      <c r="H250" s="122"/>
      <c r="I250" s="122"/>
      <c r="J250" s="122"/>
      <c r="K250" s="122"/>
    </row>
    <row r="251" spans="1:11" ht="22.5" customHeight="1">
      <c r="A251" s="123"/>
      <c r="B251" s="119"/>
      <c r="C251" s="120"/>
      <c r="D251" s="121"/>
      <c r="E251" s="121"/>
      <c r="F251" s="124"/>
      <c r="G251" s="125"/>
      <c r="H251" s="125"/>
      <c r="I251" s="125"/>
      <c r="J251" s="125"/>
      <c r="K251" s="125"/>
    </row>
    <row r="252" spans="1:11" ht="22.5" customHeight="1">
      <c r="A252" s="123"/>
      <c r="B252" s="119"/>
      <c r="C252" s="120"/>
      <c r="D252" s="121"/>
      <c r="E252" s="121"/>
      <c r="F252" s="120"/>
      <c r="G252" s="122"/>
      <c r="H252" s="122"/>
      <c r="I252" s="122"/>
      <c r="J252" s="122"/>
      <c r="K252" s="122"/>
    </row>
    <row r="253" spans="1:11" ht="22.5" customHeight="1">
      <c r="A253" s="123"/>
      <c r="B253" s="119"/>
      <c r="C253" s="120"/>
      <c r="D253" s="121"/>
      <c r="E253" s="121"/>
      <c r="F253" s="124"/>
      <c r="G253" s="125"/>
      <c r="H253" s="125"/>
      <c r="I253" s="125"/>
      <c r="J253" s="125"/>
      <c r="K253" s="125"/>
    </row>
    <row r="254" spans="1:11" ht="22.5" customHeight="1">
      <c r="A254" s="123"/>
      <c r="B254" s="119"/>
      <c r="C254" s="120"/>
      <c r="D254" s="121"/>
      <c r="E254" s="121"/>
      <c r="F254" s="120"/>
      <c r="G254" s="122"/>
      <c r="H254" s="122"/>
      <c r="I254" s="122"/>
      <c r="J254" s="122"/>
      <c r="K254" s="122"/>
    </row>
    <row r="255" spans="1:11" ht="22.5" customHeight="1">
      <c r="A255" s="123"/>
      <c r="B255" s="119"/>
      <c r="C255" s="120"/>
      <c r="F255" s="124"/>
      <c r="G255" s="125"/>
      <c r="H255" s="125"/>
      <c r="I255" s="125"/>
      <c r="J255" s="125"/>
      <c r="K255" s="125"/>
    </row>
    <row r="256" ht="12.75" customHeight="1"/>
  </sheetData>
  <sheetProtection selectLockedCells="1" selectUnlockedCells="1"/>
  <mergeCells count="86">
    <mergeCell ref="A254:A255"/>
    <mergeCell ref="B254:B255"/>
    <mergeCell ref="A248:A249"/>
    <mergeCell ref="B248:B249"/>
    <mergeCell ref="A250:A251"/>
    <mergeCell ref="B250:B251"/>
    <mergeCell ref="A252:A253"/>
    <mergeCell ref="B252:B253"/>
    <mergeCell ref="F242:K242"/>
    <mergeCell ref="F243:K243"/>
    <mergeCell ref="F244:F245"/>
    <mergeCell ref="G244:G245"/>
    <mergeCell ref="I244:K244"/>
    <mergeCell ref="A246:A247"/>
    <mergeCell ref="B246:B247"/>
    <mergeCell ref="A230:A231"/>
    <mergeCell ref="B230:B231"/>
    <mergeCell ref="A232:A233"/>
    <mergeCell ref="B232:B233"/>
    <mergeCell ref="A236:A237"/>
    <mergeCell ref="B236:B237"/>
    <mergeCell ref="A224:A225"/>
    <mergeCell ref="B224:B225"/>
    <mergeCell ref="A226:A227"/>
    <mergeCell ref="B226:B227"/>
    <mergeCell ref="A228:A229"/>
    <mergeCell ref="B228:B229"/>
    <mergeCell ref="A208:A209"/>
    <mergeCell ref="B208:B209"/>
    <mergeCell ref="F220:K220"/>
    <mergeCell ref="F221:K221"/>
    <mergeCell ref="F222:F223"/>
    <mergeCell ref="G222:G223"/>
    <mergeCell ref="I222:K222"/>
    <mergeCell ref="A200:A201"/>
    <mergeCell ref="B200:B201"/>
    <mergeCell ref="A202:A203"/>
    <mergeCell ref="B202:B203"/>
    <mergeCell ref="A204:A205"/>
    <mergeCell ref="B204:B205"/>
    <mergeCell ref="F194:F195"/>
    <mergeCell ref="G194:G195"/>
    <mergeCell ref="I194:K194"/>
    <mergeCell ref="A196:A197"/>
    <mergeCell ref="B196:B197"/>
    <mergeCell ref="A198:A199"/>
    <mergeCell ref="B198:B199"/>
    <mergeCell ref="A181:A182"/>
    <mergeCell ref="B181:B182"/>
    <mergeCell ref="A185:A186"/>
    <mergeCell ref="B185:B186"/>
    <mergeCell ref="F192:K192"/>
    <mergeCell ref="F193:K193"/>
    <mergeCell ref="A175:A176"/>
    <mergeCell ref="B175:B176"/>
    <mergeCell ref="A177:A178"/>
    <mergeCell ref="B177:B178"/>
    <mergeCell ref="A179:A180"/>
    <mergeCell ref="B179:B180"/>
    <mergeCell ref="F169:K169"/>
    <mergeCell ref="F170:K170"/>
    <mergeCell ref="F171:F172"/>
    <mergeCell ref="G171:G172"/>
    <mergeCell ref="I171:K171"/>
    <mergeCell ref="A173:A174"/>
    <mergeCell ref="B173:B174"/>
    <mergeCell ref="A151:A152"/>
    <mergeCell ref="B151:B152"/>
    <mergeCell ref="A153:A154"/>
    <mergeCell ref="B153:B154"/>
    <mergeCell ref="A157:A158"/>
    <mergeCell ref="B157:B158"/>
    <mergeCell ref="A145:A146"/>
    <mergeCell ref="B145:B146"/>
    <mergeCell ref="A147:A148"/>
    <mergeCell ref="B147:B148"/>
    <mergeCell ref="A149:A150"/>
    <mergeCell ref="B149:B150"/>
    <mergeCell ref="A1:G1"/>
    <mergeCell ref="M1:N1"/>
    <mergeCell ref="F2:F3"/>
    <mergeCell ref="G2:G3"/>
    <mergeCell ref="I2:K2"/>
    <mergeCell ref="F143:F144"/>
    <mergeCell ref="G143:G144"/>
    <mergeCell ref="I143:K14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Q29" sqref="Q29"/>
    </sheetView>
  </sheetViews>
  <sheetFormatPr defaultColWidth="11.7109375" defaultRowHeight="14.25" customHeight="1"/>
  <cols>
    <col min="1" max="1" width="11.7109375" style="1" customWidth="1"/>
    <col min="2" max="2" width="11.7109375" style="0" customWidth="1"/>
    <col min="3" max="3" width="11.7109375" style="1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2020-10-22T13:17:15Z</cp:lastPrinted>
  <dcterms:created xsi:type="dcterms:W3CDTF">2020-05-15T07:48:28Z</dcterms:created>
  <dcterms:modified xsi:type="dcterms:W3CDTF">2020-10-23T08:44:47Z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